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Fakturační údaje " sheetId="1" r:id="rId1"/>
    <sheet name="Taneční  tým" sheetId="11" r:id="rId2"/>
    <sheet name="1PH Sólo " sheetId="3" r:id="rId3"/>
    <sheet name="2PH" sheetId="12" r:id="rId4"/>
    <sheet name="RTS " sheetId="13" r:id="rId5"/>
    <sheet name="RTD" sheetId="9" r:id="rId6"/>
    <sheet name="x - strut " sheetId="14" r:id="rId7"/>
  </sheets>
  <calcPr calcId="145621"/>
</workbook>
</file>

<file path=xl/calcChain.xml><?xml version="1.0" encoding="utf-8"?>
<calcChain xmlns="http://schemas.openxmlformats.org/spreadsheetml/2006/main">
  <c r="K40" i="9" l="1"/>
  <c r="K37" i="9"/>
  <c r="K34" i="9"/>
  <c r="K31" i="9"/>
  <c r="K28" i="9"/>
  <c r="K25" i="9"/>
  <c r="K22" i="9"/>
  <c r="K19" i="9"/>
  <c r="K16" i="9"/>
  <c r="K13" i="9"/>
  <c r="K10" i="9"/>
  <c r="K11" i="14"/>
  <c r="K12" i="14"/>
  <c r="K13" i="14"/>
  <c r="K14" i="14"/>
  <c r="K15" i="14"/>
  <c r="K16" i="14"/>
  <c r="K17" i="14"/>
  <c r="K18" i="14"/>
  <c r="K19" i="14"/>
  <c r="K21" i="14"/>
  <c r="K22" i="14"/>
  <c r="K23" i="14"/>
  <c r="K24" i="14"/>
  <c r="K25" i="14"/>
  <c r="K26" i="14"/>
  <c r="K27" i="14"/>
  <c r="K28" i="14"/>
  <c r="K29" i="14"/>
  <c r="K10" i="14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10" i="13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10" i="12"/>
  <c r="K10" i="3"/>
  <c r="K12" i="3"/>
  <c r="K13" i="3"/>
  <c r="K14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I22" i="11" l="1"/>
  <c r="I18" i="11"/>
  <c r="I19" i="9"/>
  <c r="I11" i="9"/>
  <c r="I13" i="9"/>
  <c r="I14" i="9"/>
  <c r="I16" i="9"/>
  <c r="I17" i="9"/>
  <c r="I18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10" i="9"/>
  <c r="J10" i="9" s="1"/>
  <c r="J10" i="13"/>
  <c r="J29" i="14"/>
  <c r="J28" i="14"/>
  <c r="J27" i="14"/>
  <c r="J26" i="14"/>
  <c r="J25" i="14"/>
  <c r="J24" i="14"/>
  <c r="J23" i="14"/>
  <c r="J22" i="14"/>
  <c r="J21" i="14"/>
  <c r="J20" i="14"/>
  <c r="K20" i="14" s="1"/>
  <c r="J19" i="14"/>
  <c r="J18" i="14"/>
  <c r="J17" i="14"/>
  <c r="J16" i="14"/>
  <c r="J15" i="14"/>
  <c r="J14" i="14"/>
  <c r="J13" i="14"/>
  <c r="J12" i="14"/>
  <c r="J11" i="14"/>
  <c r="J10" i="14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11" i="3"/>
  <c r="K11" i="3" s="1"/>
  <c r="J12" i="3"/>
  <c r="J13" i="3"/>
  <c r="J14" i="3"/>
  <c r="J15" i="3"/>
  <c r="K15" i="3" s="1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10" i="3"/>
  <c r="I17" i="11"/>
  <c r="I21" i="11" l="1"/>
  <c r="I23" i="11"/>
  <c r="I24" i="11"/>
  <c r="I19" i="11"/>
  <c r="I20" i="11"/>
  <c r="I25" i="11" l="1"/>
  <c r="I26" i="11" s="1"/>
  <c r="J25" i="9"/>
  <c r="J22" i="9"/>
  <c r="J40" i="9"/>
  <c r="J13" i="9" l="1"/>
  <c r="J31" i="9"/>
  <c r="J28" i="9"/>
  <c r="J19" i="9"/>
  <c r="J34" i="9" l="1"/>
  <c r="J37" i="9"/>
  <c r="J16" i="9"/>
</calcChain>
</file>

<file path=xl/comments1.xml><?xml version="1.0" encoding="utf-8"?>
<comments xmlns="http://schemas.openxmlformats.org/spreadsheetml/2006/main">
  <authors>
    <author>Autor</author>
  </authors>
  <commentList>
    <comment ref="I15" authorId="0">
      <text>
        <r>
          <rPr>
            <sz val="8"/>
            <color indexed="81"/>
            <rFont val="Tahoma"/>
            <family val="2"/>
            <charset val="238"/>
          </rPr>
          <t xml:space="preserve">rozhodující je věk k 31.12.2021 uvedeného v této buňce.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I8" authorId="0">
      <text>
        <r>
          <rPr>
            <sz val="8"/>
            <color indexed="81"/>
            <rFont val="Tahoma"/>
            <family val="2"/>
            <charset val="238"/>
          </rPr>
          <t>rozhodující je věk k 31.12.2021 uvedeného v této buňce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I8" authorId="0">
      <text>
        <r>
          <rPr>
            <sz val="8"/>
            <color indexed="81"/>
            <rFont val="Tahoma"/>
            <family val="2"/>
            <charset val="238"/>
          </rPr>
          <t>rozhodující je věk 31.12.2021 uvedeného v této buňce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I8" authorId="0">
      <text>
        <r>
          <rPr>
            <sz val="8"/>
            <color indexed="81"/>
            <rFont val="Tahoma"/>
            <family val="2"/>
            <charset val="238"/>
          </rPr>
          <t>rozhodující je věk 31.12.2021 uvedeného v této buňce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I8" authorId="0">
      <text>
        <r>
          <rPr>
            <sz val="8"/>
            <color indexed="81"/>
            <rFont val="Tahoma"/>
            <family val="2"/>
            <charset val="238"/>
          </rPr>
          <t>rozhodující je věk 31.12.2021 uvedeného v této buňce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I8" authorId="0">
      <text>
        <r>
          <rPr>
            <sz val="8"/>
            <color indexed="81"/>
            <rFont val="Tahoma"/>
            <family val="2"/>
            <charset val="238"/>
          </rPr>
          <t>rozhodující je věk 31.12.2021 uvedeného v této buňce</t>
        </r>
      </text>
    </comment>
  </commentList>
</comments>
</file>

<file path=xl/sharedStrings.xml><?xml version="1.0" encoding="utf-8"?>
<sst xmlns="http://schemas.openxmlformats.org/spreadsheetml/2006/main" count="460" uniqueCount="54">
  <si>
    <t>Název skupiny</t>
  </si>
  <si>
    <t>Město</t>
  </si>
  <si>
    <t>Vedoucí</t>
  </si>
  <si>
    <t xml:space="preserve">Choreograf </t>
  </si>
  <si>
    <t>Délka skladby</t>
  </si>
  <si>
    <t>soutěžní sezóna</t>
  </si>
  <si>
    <t xml:space="preserve">datum narození                 </t>
  </si>
  <si>
    <t>Výkonností třída</t>
  </si>
  <si>
    <t>Příjmení</t>
  </si>
  <si>
    <t>Jméno</t>
  </si>
  <si>
    <t>věk</t>
  </si>
  <si>
    <t>Příprava level 1</t>
  </si>
  <si>
    <t>Level 1</t>
  </si>
  <si>
    <t>Kontrola třídy</t>
  </si>
  <si>
    <t>concatenate</t>
  </si>
  <si>
    <t>B</t>
  </si>
  <si>
    <t/>
  </si>
  <si>
    <t>OK</t>
  </si>
  <si>
    <t>Počet soutěžících ve skupině</t>
  </si>
  <si>
    <t>průměr</t>
  </si>
  <si>
    <t>Věková kategorie</t>
  </si>
  <si>
    <t>je jich málo</t>
  </si>
  <si>
    <t>-</t>
  </si>
  <si>
    <t>datum narození</t>
  </si>
  <si>
    <t>Twirling team</t>
  </si>
  <si>
    <t xml:space="preserve">Moravská Třebová </t>
  </si>
  <si>
    <t xml:space="preserve">Moravská Třeboá </t>
  </si>
  <si>
    <t>C</t>
  </si>
  <si>
    <t>věk. kategorie</t>
  </si>
  <si>
    <t xml:space="preserve">c </t>
  </si>
  <si>
    <t xml:space="preserve">Vedoucí 1 + telefon, e-mail </t>
  </si>
  <si>
    <t xml:space="preserve">vedoucí 2+ telefon, e-mail </t>
  </si>
  <si>
    <t xml:space="preserve">Poznámky </t>
  </si>
  <si>
    <t xml:space="preserve">Průměr </t>
  </si>
  <si>
    <t xml:space="preserve">Název klubu:  </t>
  </si>
  <si>
    <t>MMTwirling  A, B, C</t>
  </si>
  <si>
    <t xml:space="preserve">Fakturační adresa + IČO </t>
  </si>
  <si>
    <t xml:space="preserve">MTwirling </t>
  </si>
  <si>
    <t xml:space="preserve">Taneční  tým </t>
  </si>
  <si>
    <t xml:space="preserve">Rytmické taneční sólo pro  dívky  a chlapce </t>
  </si>
  <si>
    <t xml:space="preserve">Sólo 1 hůlka  pro dívky  a chlapce </t>
  </si>
  <si>
    <t>X - strut  pro  dívky  a chlapce (pro třídu B - povinnost složení Přípravy level 1)</t>
  </si>
  <si>
    <t xml:space="preserve">Přihlášky zasílejte nejpozději do 1.12.2019 </t>
  </si>
  <si>
    <t>Datum narození</t>
  </si>
  <si>
    <t xml:space="preserve">Datum narození </t>
  </si>
  <si>
    <t xml:space="preserve">Sólo 2 hůlky  pro dívky  a chlapce </t>
  </si>
  <si>
    <t xml:space="preserve"> Moravskotřebovský twirling  A, B     9.1.2021</t>
  </si>
  <si>
    <t xml:space="preserve"> Moravskotřebovský twirling  A, B, C     9.1.2021 </t>
  </si>
  <si>
    <t xml:space="preserve">Věk </t>
  </si>
  <si>
    <t>Věk</t>
  </si>
  <si>
    <t xml:space="preserve"> Moravskotřebovský twirling třídy A, B a C    9.1.2021 </t>
  </si>
  <si>
    <t xml:space="preserve"> Moravskotřebovský twirling  třídy  A,  B, C   9.1.2021</t>
  </si>
  <si>
    <t xml:space="preserve"> Moravskotřebovský twirling  A, B, C     9.1.2021</t>
  </si>
  <si>
    <r>
      <rPr>
        <sz val="12"/>
        <color rgb="FFC00000"/>
        <rFont val="Arial"/>
        <family val="2"/>
        <charset val="238"/>
      </rPr>
      <t xml:space="preserve">POZNÁMKA: </t>
    </r>
    <r>
      <rPr>
        <sz val="12"/>
        <rFont val="Arial"/>
        <family val="2"/>
        <charset val="238"/>
      </rPr>
      <t xml:space="preserve">Datum narození v přihlášce udávejte ve tvaru DD.MM.RRRR npř. 1.6.2016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</si>
</sst>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4" x14ac:knownFonts="1"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8"/>
      <color theme="0"/>
      <name val="Cambria"/>
      <family val="1"/>
      <charset val="238"/>
      <scheme val="major"/>
    </font>
    <font>
      <b/>
      <u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8"/>
      <color indexed="81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10"/>
      <color theme="3" tint="-0.499984740745262"/>
      <name val="Calibri"/>
      <family val="2"/>
      <charset val="238"/>
      <scheme val="minor"/>
    </font>
    <font>
      <b/>
      <u/>
      <sz val="16"/>
      <color theme="3" tint="-0.499984740745262"/>
      <name val="Cambria"/>
      <family val="1"/>
      <charset val="238"/>
      <scheme val="major"/>
    </font>
    <font>
      <sz val="10"/>
      <color theme="3"/>
      <name val="Calibri"/>
      <family val="2"/>
      <charset val="238"/>
      <scheme val="minor"/>
    </font>
    <font>
      <sz val="11"/>
      <color rgb="FF002060"/>
      <name val="Calibri"/>
      <family val="2"/>
      <scheme val="minor"/>
    </font>
    <font>
      <sz val="10"/>
      <color rgb="FF002060"/>
      <name val="Cambria"/>
      <family val="1"/>
      <charset val="238"/>
      <scheme val="major"/>
    </font>
    <font>
      <b/>
      <u/>
      <sz val="16"/>
      <name val="Cambria"/>
      <family val="1"/>
      <charset val="238"/>
      <scheme val="maj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16"/>
      <color theme="1"/>
      <name val="Arial"/>
      <family val="2"/>
      <charset val="238"/>
    </font>
    <font>
      <b/>
      <sz val="14"/>
      <color rgb="FF002060"/>
      <name val="Arial"/>
      <family val="2"/>
      <charset val="238"/>
    </font>
    <font>
      <b/>
      <sz val="11"/>
      <color rgb="FF002060"/>
      <name val="Arial"/>
      <family val="2"/>
      <charset val="238"/>
    </font>
    <font>
      <b/>
      <sz val="16"/>
      <color rgb="FF002060"/>
      <name val="Cambria"/>
      <family val="1"/>
      <charset val="238"/>
      <scheme val="major"/>
    </font>
    <font>
      <sz val="12"/>
      <color theme="0"/>
      <name val="Arial"/>
      <family val="2"/>
      <charset val="238"/>
    </font>
    <font>
      <sz val="12"/>
      <name val="Arial"/>
      <family val="2"/>
      <charset val="238"/>
    </font>
    <font>
      <sz val="12"/>
      <color rgb="FFC0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Gray">
        <bgColor theme="5" tint="-0.249977111117893"/>
      </patternFill>
    </fill>
    <fill>
      <patternFill patternType="solid">
        <fgColor theme="3" tint="-0.499984740745262"/>
        <bgColor indexed="64"/>
      </patternFill>
    </fill>
    <fill>
      <patternFill patternType="lightGray">
        <bgColor theme="3" tint="-0.49998474074526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97">
    <xf numFmtId="0" fontId="0" fillId="0" borderId="0" xfId="0"/>
    <xf numFmtId="0" fontId="1" fillId="0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14" fontId="1" fillId="0" borderId="0" xfId="0" applyNumberFormat="1" applyFont="1" applyBorder="1" applyAlignment="1" applyProtection="1">
      <protection hidden="1"/>
    </xf>
    <xf numFmtId="0" fontId="6" fillId="0" borderId="0" xfId="0" applyFont="1" applyProtection="1">
      <protection hidden="1"/>
    </xf>
    <xf numFmtId="14" fontId="1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left"/>
      <protection hidden="1"/>
    </xf>
    <xf numFmtId="14" fontId="1" fillId="0" borderId="0" xfId="0" applyNumberFormat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Protection="1">
      <protection hidden="1"/>
    </xf>
    <xf numFmtId="14" fontId="1" fillId="0" borderId="15" xfId="0" applyNumberFormat="1" applyFont="1" applyBorder="1" applyAlignment="1" applyProtection="1">
      <protection hidden="1"/>
    </xf>
    <xf numFmtId="14" fontId="1" fillId="0" borderId="16" xfId="0" applyNumberFormat="1" applyFont="1" applyBorder="1" applyAlignme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14" fontId="1" fillId="4" borderId="6" xfId="0" applyNumberFormat="1" applyFont="1" applyFill="1" applyBorder="1" applyProtection="1">
      <protection hidden="1"/>
    </xf>
    <xf numFmtId="0" fontId="1" fillId="4" borderId="5" xfId="0" applyFont="1" applyFill="1" applyBorder="1" applyProtection="1">
      <protection locked="0" hidden="1"/>
    </xf>
    <xf numFmtId="0" fontId="1" fillId="4" borderId="1" xfId="0" applyFont="1" applyFill="1" applyBorder="1" applyProtection="1">
      <protection locked="0" hidden="1"/>
    </xf>
    <xf numFmtId="0" fontId="1" fillId="4" borderId="6" xfId="0" applyFont="1" applyFill="1" applyBorder="1" applyProtection="1">
      <protection locked="0" hidden="1"/>
    </xf>
    <xf numFmtId="0" fontId="1" fillId="5" borderId="6" xfId="0" applyFont="1" applyFill="1" applyBorder="1" applyProtection="1">
      <protection hidden="1"/>
    </xf>
    <xf numFmtId="14" fontId="5" fillId="5" borderId="7" xfId="0" applyNumberFormat="1" applyFont="1" applyFill="1" applyBorder="1" applyProtection="1">
      <protection hidden="1"/>
    </xf>
    <xf numFmtId="0" fontId="1" fillId="5" borderId="8" xfId="0" applyFont="1" applyFill="1" applyBorder="1" applyProtection="1">
      <protection hidden="1"/>
    </xf>
    <xf numFmtId="0" fontId="1" fillId="5" borderId="1" xfId="0" applyFont="1" applyFill="1" applyBorder="1" applyProtection="1"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7" borderId="0" xfId="0" applyFont="1" applyFill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0" fontId="5" fillId="7" borderId="5" xfId="0" applyFont="1" applyFill="1" applyBorder="1" applyAlignment="1" applyProtection="1">
      <alignment horizontal="center"/>
      <protection hidden="1"/>
    </xf>
    <xf numFmtId="0" fontId="1" fillId="7" borderId="5" xfId="0" applyFont="1" applyFill="1" applyBorder="1" applyProtection="1">
      <protection hidden="1"/>
    </xf>
    <xf numFmtId="2" fontId="1" fillId="7" borderId="1" xfId="0" applyNumberFormat="1" applyFont="1" applyFill="1" applyBorder="1" applyProtection="1">
      <protection hidden="1"/>
    </xf>
    <xf numFmtId="0" fontId="5" fillId="7" borderId="1" xfId="0" applyNumberFormat="1" applyFont="1" applyFill="1" applyBorder="1" applyProtection="1">
      <protection hidden="1"/>
    </xf>
    <xf numFmtId="0" fontId="1" fillId="8" borderId="0" xfId="0" applyFont="1" applyFill="1" applyProtection="1">
      <protection hidden="1"/>
    </xf>
    <xf numFmtId="0" fontId="9" fillId="8" borderId="0" xfId="0" applyFont="1" applyFill="1" applyProtection="1">
      <protection hidden="1"/>
    </xf>
    <xf numFmtId="0" fontId="10" fillId="8" borderId="0" xfId="0" applyFont="1" applyFill="1" applyProtection="1">
      <protection hidden="1"/>
    </xf>
    <xf numFmtId="0" fontId="0" fillId="8" borderId="0" xfId="0" applyFill="1" applyProtection="1">
      <protection hidden="1"/>
    </xf>
    <xf numFmtId="0" fontId="6" fillId="8" borderId="0" xfId="0" applyFont="1" applyFill="1" applyProtection="1">
      <protection hidden="1"/>
    </xf>
    <xf numFmtId="0" fontId="11" fillId="9" borderId="1" xfId="0" applyFont="1" applyFill="1" applyBorder="1" applyProtection="1">
      <protection locked="0" hidden="1"/>
    </xf>
    <xf numFmtId="0" fontId="1" fillId="9" borderId="1" xfId="0" applyFont="1" applyFill="1" applyBorder="1" applyProtection="1">
      <protection locked="0"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" fillId="5" borderId="7" xfId="0" applyFont="1" applyFill="1" applyBorder="1" applyProtection="1">
      <protection hidden="1"/>
    </xf>
    <xf numFmtId="14" fontId="5" fillId="5" borderId="7" xfId="0" applyNumberFormat="1" applyFont="1" applyFill="1" applyBorder="1" applyAlignment="1" applyProtection="1">
      <alignment horizontal="center"/>
      <protection hidden="1"/>
    </xf>
    <xf numFmtId="14" fontId="1" fillId="5" borderId="7" xfId="0" applyNumberFormat="1" applyFont="1" applyFill="1" applyBorder="1" applyAlignment="1" applyProtection="1">
      <alignment horizontal="center"/>
      <protection hidden="1"/>
    </xf>
    <xf numFmtId="14" fontId="1" fillId="5" borderId="1" xfId="0" applyNumberFormat="1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Protection="1">
      <protection locked="0" hidden="1"/>
    </xf>
    <xf numFmtId="0" fontId="1" fillId="11" borderId="1" xfId="0" applyFont="1" applyFill="1" applyBorder="1" applyProtection="1">
      <protection hidden="1"/>
    </xf>
    <xf numFmtId="0" fontId="1" fillId="10" borderId="1" xfId="0" applyFont="1" applyFill="1" applyBorder="1" applyProtection="1">
      <protection locked="0" hidden="1"/>
    </xf>
    <xf numFmtId="0" fontId="1" fillId="11" borderId="1" xfId="0" applyFont="1" applyFill="1" applyBorder="1" applyAlignment="1" applyProtection="1">
      <alignment horizontal="center"/>
      <protection hidden="1"/>
    </xf>
    <xf numFmtId="0" fontId="1" fillId="11" borderId="1" xfId="0" applyNumberFormat="1" applyFont="1" applyFill="1" applyBorder="1" applyProtection="1">
      <protection hidden="1"/>
    </xf>
    <xf numFmtId="0" fontId="0" fillId="8" borderId="0" xfId="0" applyFill="1"/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/>
    <xf numFmtId="0" fontId="1" fillId="16" borderId="1" xfId="0" applyFont="1" applyFill="1" applyBorder="1" applyProtection="1">
      <protection hidden="1"/>
    </xf>
    <xf numFmtId="0" fontId="1" fillId="15" borderId="7" xfId="0" applyFont="1" applyFill="1" applyBorder="1" applyAlignment="1" applyProtection="1">
      <alignment horizontal="left"/>
      <protection hidden="1"/>
    </xf>
    <xf numFmtId="0" fontId="1" fillId="8" borderId="8" xfId="0" applyFont="1" applyFill="1" applyBorder="1" applyProtection="1">
      <protection locked="0" hidden="1"/>
    </xf>
    <xf numFmtId="0" fontId="3" fillId="3" borderId="0" xfId="0" applyFont="1" applyFill="1" applyAlignment="1" applyProtection="1">
      <alignment horizontal="center"/>
      <protection hidden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5" borderId="20" xfId="0" applyFont="1" applyFill="1" applyBorder="1" applyProtection="1">
      <protection hidden="1"/>
    </xf>
    <xf numFmtId="14" fontId="5" fillId="5" borderId="20" xfId="0" applyNumberFormat="1" applyFont="1" applyFill="1" applyBorder="1" applyAlignment="1" applyProtection="1">
      <alignment horizontal="center"/>
      <protection hidden="1"/>
    </xf>
    <xf numFmtId="14" fontId="1" fillId="5" borderId="20" xfId="0" applyNumberFormat="1" applyFont="1" applyFill="1" applyBorder="1" applyAlignment="1" applyProtection="1">
      <alignment horizontal="center"/>
      <protection hidden="1"/>
    </xf>
    <xf numFmtId="0" fontId="1" fillId="5" borderId="20" xfId="0" applyFont="1" applyFill="1" applyBorder="1" applyAlignment="1" applyProtection="1">
      <alignment horizontal="center"/>
      <protection hidden="1"/>
    </xf>
    <xf numFmtId="0" fontId="1" fillId="15" borderId="20" xfId="0" applyFont="1" applyFill="1" applyBorder="1" applyAlignment="1" applyProtection="1">
      <alignment horizontal="left"/>
      <protection hidden="1"/>
    </xf>
    <xf numFmtId="0" fontId="5" fillId="5" borderId="20" xfId="0" applyFont="1" applyFill="1" applyBorder="1" applyAlignment="1" applyProtection="1">
      <alignment horizontal="center"/>
      <protection hidden="1"/>
    </xf>
    <xf numFmtId="0" fontId="1" fillId="16" borderId="28" xfId="0" applyFont="1" applyFill="1" applyBorder="1" applyProtection="1">
      <protection hidden="1"/>
    </xf>
    <xf numFmtId="0" fontId="1" fillId="17" borderId="8" xfId="0" applyFont="1" applyFill="1" applyBorder="1" applyProtection="1">
      <protection hidden="1"/>
    </xf>
    <xf numFmtId="1" fontId="1" fillId="11" borderId="19" xfId="0" applyNumberFormat="1" applyFont="1" applyFill="1" applyBorder="1" applyAlignment="1" applyProtection="1">
      <alignment horizontal="center"/>
      <protection hidden="1"/>
    </xf>
    <xf numFmtId="0" fontId="1" fillId="11" borderId="10" xfId="0" applyFont="1" applyFill="1" applyBorder="1" applyAlignment="1" applyProtection="1">
      <alignment horizontal="center"/>
      <protection hidden="1"/>
    </xf>
    <xf numFmtId="0" fontId="1" fillId="16" borderId="29" xfId="0" applyFont="1" applyFill="1" applyBorder="1" applyProtection="1">
      <protection hidden="1"/>
    </xf>
    <xf numFmtId="0" fontId="1" fillId="8" borderId="22" xfId="0" applyFont="1" applyFill="1" applyBorder="1" applyProtection="1">
      <protection locked="0" hidden="1"/>
    </xf>
    <xf numFmtId="0" fontId="1" fillId="17" borderId="22" xfId="0" applyFont="1" applyFill="1" applyBorder="1" applyProtection="1">
      <protection hidden="1"/>
    </xf>
    <xf numFmtId="0" fontId="1" fillId="11" borderId="14" xfId="0" applyFont="1" applyFill="1" applyBorder="1" applyAlignment="1" applyProtection="1">
      <alignment horizontal="center"/>
      <protection hidden="1"/>
    </xf>
    <xf numFmtId="1" fontId="0" fillId="0" borderId="27" xfId="0" applyNumberFormat="1" applyBorder="1"/>
    <xf numFmtId="0" fontId="1" fillId="16" borderId="27" xfId="0" applyFont="1" applyFill="1" applyBorder="1" applyProtection="1">
      <protection hidden="1"/>
    </xf>
    <xf numFmtId="0" fontId="1" fillId="16" borderId="30" xfId="0" applyFont="1" applyFill="1" applyBorder="1" applyProtection="1">
      <protection hidden="1"/>
    </xf>
    <xf numFmtId="0" fontId="1" fillId="5" borderId="40" xfId="0" applyFont="1" applyFill="1" applyBorder="1" applyProtection="1">
      <protection hidden="1"/>
    </xf>
    <xf numFmtId="0" fontId="1" fillId="5" borderId="41" xfId="0" applyFont="1" applyFill="1" applyBorder="1" applyProtection="1">
      <protection hidden="1"/>
    </xf>
    <xf numFmtId="0" fontId="1" fillId="5" borderId="42" xfId="0" applyFont="1" applyFill="1" applyBorder="1" applyProtection="1">
      <protection hidden="1"/>
    </xf>
    <xf numFmtId="0" fontId="1" fillId="5" borderId="22" xfId="0" applyFont="1" applyFill="1" applyBorder="1" applyAlignment="1" applyProtection="1">
      <alignment horizontal="center"/>
      <protection hidden="1"/>
    </xf>
    <xf numFmtId="0" fontId="1" fillId="8" borderId="5" xfId="0" applyFont="1" applyFill="1" applyBorder="1" applyProtection="1">
      <protection locked="0" hidden="1"/>
    </xf>
    <xf numFmtId="0" fontId="1" fillId="8" borderId="1" xfId="0" applyFont="1" applyFill="1" applyBorder="1" applyProtection="1">
      <protection locked="0" hidden="1"/>
    </xf>
    <xf numFmtId="0" fontId="1" fillId="8" borderId="6" xfId="0" applyFont="1" applyFill="1" applyBorder="1" applyProtection="1">
      <protection locked="0" hidden="1"/>
    </xf>
    <xf numFmtId="14" fontId="1" fillId="6" borderId="6" xfId="0" applyNumberFormat="1" applyFont="1" applyFill="1" applyBorder="1" applyProtection="1">
      <protection hidden="1"/>
    </xf>
    <xf numFmtId="0" fontId="1" fillId="6" borderId="6" xfId="0" applyFont="1" applyFill="1" applyBorder="1" applyProtection="1">
      <protection hidden="1"/>
    </xf>
    <xf numFmtId="0" fontId="1" fillId="6" borderId="1" xfId="0" applyFont="1" applyFill="1" applyBorder="1" applyAlignment="1" applyProtection="1">
      <alignment horizontal="center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" fillId="18" borderId="6" xfId="0" applyFont="1" applyFill="1" applyBorder="1" applyProtection="1">
      <protection hidden="1"/>
    </xf>
    <xf numFmtId="0" fontId="1" fillId="19" borderId="5" xfId="0" applyFont="1" applyFill="1" applyBorder="1" applyProtection="1">
      <protection hidden="1"/>
    </xf>
    <xf numFmtId="0" fontId="1" fillId="19" borderId="1" xfId="0" applyFont="1" applyFill="1" applyBorder="1" applyProtection="1">
      <protection hidden="1"/>
    </xf>
    <xf numFmtId="0" fontId="1" fillId="19" borderId="6" xfId="0" applyFont="1" applyFill="1" applyBorder="1" applyProtection="1">
      <protection hidden="1"/>
    </xf>
    <xf numFmtId="0" fontId="1" fillId="8" borderId="1" xfId="0" applyFont="1" applyFill="1" applyBorder="1" applyAlignment="1" applyProtection="1">
      <alignment horizontal="center"/>
      <protection hidden="1"/>
    </xf>
    <xf numFmtId="0" fontId="1" fillId="8" borderId="8" xfId="0" applyFont="1" applyFill="1" applyBorder="1" applyAlignment="1" applyProtection="1">
      <alignment horizontal="center"/>
      <protection locked="0" hidden="1"/>
    </xf>
    <xf numFmtId="0" fontId="1" fillId="8" borderId="22" xfId="0" applyFont="1" applyFill="1" applyBorder="1" applyAlignment="1" applyProtection="1">
      <alignment horizontal="center"/>
      <protection locked="0" hidden="1"/>
    </xf>
    <xf numFmtId="0" fontId="0" fillId="8" borderId="0" xfId="0" applyFill="1" applyProtection="1">
      <protection locked="0"/>
    </xf>
    <xf numFmtId="0" fontId="1" fillId="8" borderId="1" xfId="0" applyFont="1" applyFill="1" applyBorder="1" applyAlignment="1" applyProtection="1">
      <alignment horizontal="center"/>
      <protection locked="0" hidden="1"/>
    </xf>
    <xf numFmtId="0" fontId="0" fillId="0" borderId="0" xfId="0" applyProtection="1">
      <protection locked="0"/>
    </xf>
    <xf numFmtId="0" fontId="1" fillId="7" borderId="1" xfId="0" applyFont="1" applyFill="1" applyBorder="1" applyAlignment="1" applyProtection="1">
      <alignment horizontal="center"/>
      <protection locked="0" hidden="1"/>
    </xf>
    <xf numFmtId="0" fontId="20" fillId="0" borderId="0" xfId="0" applyFont="1" applyProtection="1">
      <protection hidden="1"/>
    </xf>
    <xf numFmtId="0" fontId="18" fillId="5" borderId="27" xfId="0" applyFont="1" applyFill="1" applyBorder="1" applyProtection="1">
      <protection locked="0" hidden="1"/>
    </xf>
    <xf numFmtId="0" fontId="19" fillId="5" borderId="27" xfId="0" applyFont="1" applyFill="1" applyBorder="1" applyProtection="1">
      <protection locked="0" hidden="1"/>
    </xf>
    <xf numFmtId="0" fontId="5" fillId="16" borderId="1" xfId="0" applyFont="1" applyFill="1" applyBorder="1" applyAlignment="1" applyProtection="1">
      <alignment horizontal="center"/>
      <protection locked="0" hidden="1"/>
    </xf>
    <xf numFmtId="0" fontId="5" fillId="5" borderId="9" xfId="0" applyFont="1" applyFill="1" applyBorder="1" applyAlignment="1" applyProtection="1">
      <alignment horizontal="center"/>
      <protection locked="0" hidden="1"/>
    </xf>
    <xf numFmtId="0" fontId="5" fillId="5" borderId="11" xfId="0" applyFont="1" applyFill="1" applyBorder="1" applyAlignment="1" applyProtection="1">
      <alignment horizontal="center"/>
      <protection locked="0" hidden="1"/>
    </xf>
    <xf numFmtId="0" fontId="5" fillId="5" borderId="13" xfId="0" applyFont="1" applyFill="1" applyBorder="1" applyAlignment="1" applyProtection="1">
      <alignment horizontal="center"/>
      <protection locked="0" hidden="1"/>
    </xf>
    <xf numFmtId="14" fontId="1" fillId="8" borderId="5" xfId="0" applyNumberFormat="1" applyFont="1" applyFill="1" applyBorder="1" applyAlignment="1" applyProtection="1">
      <alignment horizontal="center"/>
      <protection hidden="1"/>
    </xf>
    <xf numFmtId="1" fontId="1" fillId="7" borderId="4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14" fontId="1" fillId="11" borderId="5" xfId="0" applyNumberFormat="1" applyFont="1" applyFill="1" applyBorder="1" applyAlignment="1" applyProtection="1">
      <alignment horizontal="center"/>
      <protection hidden="1"/>
    </xf>
    <xf numFmtId="0" fontId="0" fillId="0" borderId="26" xfId="0" applyBorder="1" applyAlignment="1"/>
    <xf numFmtId="1" fontId="1" fillId="8" borderId="19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14" fontId="0" fillId="8" borderId="0" xfId="0" applyNumberFormat="1" applyFill="1" applyProtection="1">
      <protection locked="0"/>
    </xf>
    <xf numFmtId="14" fontId="1" fillId="12" borderId="2" xfId="0" applyNumberFormat="1" applyFont="1" applyFill="1" applyBorder="1" applyAlignment="1" applyProtection="1">
      <alignment horizontal="left"/>
      <protection hidden="1"/>
    </xf>
    <xf numFmtId="14" fontId="1" fillId="12" borderId="4" xfId="0" applyNumberFormat="1" applyFont="1" applyFill="1" applyBorder="1" applyAlignment="1" applyProtection="1">
      <alignment horizontal="left"/>
      <protection hidden="1"/>
    </xf>
    <xf numFmtId="14" fontId="1" fillId="13" borderId="2" xfId="0" applyNumberFormat="1" applyFont="1" applyFill="1" applyBorder="1" applyAlignment="1" applyProtection="1">
      <alignment horizontal="left"/>
      <protection locked="0" hidden="1"/>
    </xf>
    <xf numFmtId="14" fontId="1" fillId="13" borderId="3" xfId="0" applyNumberFormat="1" applyFont="1" applyFill="1" applyBorder="1" applyAlignment="1" applyProtection="1">
      <alignment horizontal="left"/>
      <protection locked="0" hidden="1"/>
    </xf>
    <xf numFmtId="14" fontId="1" fillId="13" borderId="4" xfId="0" applyNumberFormat="1" applyFont="1" applyFill="1" applyBorder="1" applyAlignment="1" applyProtection="1">
      <alignment horizontal="left"/>
      <protection locked="0" hidden="1"/>
    </xf>
    <xf numFmtId="164" fontId="1" fillId="13" borderId="2" xfId="0" applyNumberFormat="1" applyFont="1" applyFill="1" applyBorder="1" applyAlignment="1" applyProtection="1">
      <alignment horizontal="center"/>
      <protection locked="0" hidden="1"/>
    </xf>
    <xf numFmtId="164" fontId="1" fillId="13" borderId="3" xfId="0" applyNumberFormat="1" applyFont="1" applyFill="1" applyBorder="1" applyAlignment="1" applyProtection="1">
      <alignment horizontal="center"/>
      <protection locked="0" hidden="1"/>
    </xf>
    <xf numFmtId="164" fontId="1" fillId="13" borderId="26" xfId="0" applyNumberFormat="1" applyFont="1" applyFill="1" applyBorder="1" applyAlignment="1" applyProtection="1">
      <alignment horizontal="center"/>
      <protection locked="0" hidden="1"/>
    </xf>
    <xf numFmtId="0" fontId="5" fillId="14" borderId="2" xfId="0" applyFont="1" applyFill="1" applyBorder="1" applyAlignment="1" applyProtection="1">
      <alignment horizontal="left"/>
      <protection hidden="1"/>
    </xf>
    <xf numFmtId="0" fontId="5" fillId="14" borderId="4" xfId="0" applyFont="1" applyFill="1" applyBorder="1" applyAlignment="1" applyProtection="1">
      <alignment horizontal="left"/>
      <protection hidden="1"/>
    </xf>
    <xf numFmtId="0" fontId="5" fillId="14" borderId="3" xfId="0" applyFont="1" applyFill="1" applyBorder="1" applyAlignment="1" applyProtection="1">
      <alignment horizontal="left"/>
      <protection hidden="1"/>
    </xf>
    <xf numFmtId="0" fontId="3" fillId="14" borderId="0" xfId="0" applyFont="1" applyFill="1" applyAlignment="1" applyProtection="1">
      <alignment horizontal="center"/>
      <protection hidden="1"/>
    </xf>
    <xf numFmtId="0" fontId="1" fillId="13" borderId="2" xfId="0" applyFont="1" applyFill="1" applyBorder="1" applyAlignment="1" applyProtection="1">
      <alignment horizontal="left"/>
      <protection locked="0" hidden="1"/>
    </xf>
    <xf numFmtId="0" fontId="1" fillId="13" borderId="3" xfId="0" applyFont="1" applyFill="1" applyBorder="1" applyAlignment="1" applyProtection="1">
      <alignment horizontal="left"/>
      <protection locked="0" hidden="1"/>
    </xf>
    <xf numFmtId="0" fontId="1" fillId="13" borderId="4" xfId="0" applyFont="1" applyFill="1" applyBorder="1" applyAlignment="1" applyProtection="1">
      <alignment horizontal="left"/>
      <protection locked="0" hidden="1"/>
    </xf>
    <xf numFmtId="14" fontId="1" fillId="5" borderId="23" xfId="0" applyNumberFormat="1" applyFont="1" applyFill="1" applyBorder="1" applyAlignment="1" applyProtection="1">
      <alignment horizontal="left"/>
      <protection hidden="1"/>
    </xf>
    <xf numFmtId="14" fontId="1" fillId="8" borderId="23" xfId="0" applyNumberFormat="1" applyFont="1" applyFill="1" applyBorder="1" applyAlignment="1" applyProtection="1">
      <alignment horizontal="left"/>
      <protection locked="0" hidden="1"/>
    </xf>
    <xf numFmtId="14" fontId="1" fillId="8" borderId="12" xfId="0" applyNumberFormat="1" applyFont="1" applyFill="1" applyBorder="1" applyAlignment="1" applyProtection="1">
      <alignment horizontal="left"/>
      <protection locked="0" hidden="1"/>
    </xf>
    <xf numFmtId="0" fontId="3" fillId="2" borderId="0" xfId="0" applyFont="1" applyFill="1" applyAlignment="1" applyProtection="1">
      <alignment horizontal="center"/>
      <protection hidden="1"/>
    </xf>
    <xf numFmtId="0" fontId="5" fillId="7" borderId="1" xfId="0" applyFont="1" applyFill="1" applyBorder="1" applyAlignment="1" applyProtection="1">
      <alignment horizontal="left"/>
      <protection hidden="1"/>
    </xf>
    <xf numFmtId="14" fontId="1" fillId="5" borderId="8" xfId="0" applyNumberFormat="1" applyFont="1" applyFill="1" applyBorder="1" applyAlignment="1" applyProtection="1">
      <alignment horizontal="left"/>
      <protection hidden="1"/>
    </xf>
    <xf numFmtId="0" fontId="1" fillId="8" borderId="8" xfId="0" applyFont="1" applyFill="1" applyBorder="1" applyAlignment="1" applyProtection="1">
      <alignment horizontal="left"/>
      <protection locked="0" hidden="1"/>
    </xf>
    <xf numFmtId="0" fontId="1" fillId="8" borderId="10" xfId="0" applyFont="1" applyFill="1" applyBorder="1" applyAlignment="1" applyProtection="1">
      <alignment horizontal="left"/>
      <protection locked="0" hidden="1"/>
    </xf>
    <xf numFmtId="14" fontId="1" fillId="5" borderId="2" xfId="0" applyNumberFormat="1" applyFont="1" applyFill="1" applyBorder="1" applyAlignment="1" applyProtection="1">
      <alignment horizontal="left"/>
      <protection hidden="1"/>
    </xf>
    <xf numFmtId="14" fontId="1" fillId="5" borderId="26" xfId="0" applyNumberFormat="1" applyFont="1" applyFill="1" applyBorder="1" applyAlignment="1" applyProtection="1">
      <alignment horizontal="left"/>
      <protection hidden="1"/>
    </xf>
    <xf numFmtId="14" fontId="1" fillId="5" borderId="22" xfId="0" applyNumberFormat="1" applyFont="1" applyFill="1" applyBorder="1" applyAlignment="1" applyProtection="1">
      <alignment horizontal="left"/>
      <protection hidden="1"/>
    </xf>
    <xf numFmtId="164" fontId="2" fillId="5" borderId="43" xfId="0" applyNumberFormat="1" applyFont="1" applyFill="1" applyBorder="1" applyAlignment="1" applyProtection="1">
      <alignment horizontal="left"/>
      <protection hidden="1"/>
    </xf>
    <xf numFmtId="164" fontId="2" fillId="5" borderId="44" xfId="0" applyNumberFormat="1" applyFont="1" applyFill="1" applyBorder="1" applyAlignment="1" applyProtection="1">
      <alignment horizontal="left"/>
      <protection hidden="1"/>
    </xf>
    <xf numFmtId="164" fontId="2" fillId="5" borderId="45" xfId="0" applyNumberFormat="1" applyFont="1" applyFill="1" applyBorder="1" applyAlignment="1" applyProtection="1">
      <alignment horizontal="left"/>
      <protection hidden="1"/>
    </xf>
    <xf numFmtId="0" fontId="1" fillId="8" borderId="2" xfId="0" applyFont="1" applyFill="1" applyBorder="1" applyAlignment="1" applyProtection="1">
      <alignment horizontal="left"/>
      <protection hidden="1"/>
    </xf>
    <xf numFmtId="0" fontId="1" fillId="8" borderId="3" xfId="0" applyFont="1" applyFill="1" applyBorder="1" applyAlignment="1" applyProtection="1">
      <alignment horizontal="left"/>
      <protection hidden="1"/>
    </xf>
    <xf numFmtId="0" fontId="1" fillId="8" borderId="4" xfId="0" applyFont="1" applyFill="1" applyBorder="1" applyAlignment="1" applyProtection="1">
      <alignment horizontal="left"/>
      <protection hidden="1"/>
    </xf>
    <xf numFmtId="0" fontId="1" fillId="7" borderId="17" xfId="0" applyFont="1" applyFill="1" applyBorder="1" applyAlignment="1" applyProtection="1">
      <alignment horizontal="left"/>
      <protection hidden="1"/>
    </xf>
    <xf numFmtId="0" fontId="1" fillId="7" borderId="18" xfId="0" applyFont="1" applyFill="1" applyBorder="1" applyAlignment="1" applyProtection="1">
      <alignment horizontal="left"/>
      <protection hidden="1"/>
    </xf>
    <xf numFmtId="0" fontId="1" fillId="7" borderId="19" xfId="0" applyFont="1" applyFill="1" applyBorder="1" applyAlignment="1" applyProtection="1">
      <alignment horizontal="left"/>
      <protection hidden="1"/>
    </xf>
    <xf numFmtId="0" fontId="1" fillId="7" borderId="2" xfId="0" applyFont="1" applyFill="1" applyBorder="1" applyAlignment="1" applyProtection="1">
      <alignment horizontal="left"/>
      <protection hidden="1"/>
    </xf>
    <xf numFmtId="0" fontId="1" fillId="7" borderId="3" xfId="0" applyFont="1" applyFill="1" applyBorder="1" applyAlignment="1" applyProtection="1">
      <alignment horizontal="left"/>
      <protection hidden="1"/>
    </xf>
    <xf numFmtId="0" fontId="1" fillId="7" borderId="4" xfId="0" applyFont="1" applyFill="1" applyBorder="1" applyAlignment="1" applyProtection="1">
      <alignment horizontal="left"/>
      <protection hidden="1"/>
    </xf>
    <xf numFmtId="0" fontId="1" fillId="6" borderId="43" xfId="0" applyFont="1" applyFill="1" applyBorder="1" applyAlignment="1" applyProtection="1">
      <alignment horizontal="center"/>
      <protection hidden="1"/>
    </xf>
    <xf numFmtId="0" fontId="0" fillId="0" borderId="21" xfId="0" applyBorder="1" applyAlignment="1">
      <alignment horizontal="center"/>
    </xf>
    <xf numFmtId="14" fontId="1" fillId="8" borderId="17" xfId="0" applyNumberFormat="1" applyFont="1" applyFill="1" applyBorder="1" applyAlignment="1" applyProtection="1">
      <alignment horizontal="center"/>
      <protection locked="0" hidden="1"/>
    </xf>
    <xf numFmtId="14" fontId="0" fillId="0" borderId="19" xfId="0" applyNumberFormat="1" applyBorder="1" applyAlignment="1" applyProtection="1">
      <alignment horizontal="center"/>
      <protection locked="0"/>
    </xf>
    <xf numFmtId="14" fontId="1" fillId="8" borderId="46" xfId="0" applyNumberFormat="1" applyFont="1" applyFill="1" applyBorder="1" applyAlignment="1" applyProtection="1">
      <alignment horizontal="center"/>
      <protection locked="0" hidden="1"/>
    </xf>
    <xf numFmtId="14" fontId="0" fillId="0" borderId="47" xfId="0" applyNumberFormat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hidden="1"/>
    </xf>
    <xf numFmtId="14" fontId="1" fillId="11" borderId="2" xfId="0" applyNumberFormat="1" applyFont="1" applyFill="1" applyBorder="1" applyAlignment="1" applyProtection="1">
      <alignment horizontal="left"/>
      <protection hidden="1"/>
    </xf>
    <xf numFmtId="14" fontId="1" fillId="11" borderId="3" xfId="0" applyNumberFormat="1" applyFont="1" applyFill="1" applyBorder="1" applyAlignment="1" applyProtection="1">
      <alignment horizontal="left"/>
      <protection hidden="1"/>
    </xf>
    <xf numFmtId="0" fontId="17" fillId="0" borderId="37" xfId="0" applyFont="1" applyFill="1" applyBorder="1" applyAlignment="1" applyProtection="1">
      <alignment horizontal="center"/>
      <protection locked="0" hidden="1"/>
    </xf>
    <xf numFmtId="0" fontId="6" fillId="0" borderId="38" xfId="0" applyFont="1" applyFill="1" applyBorder="1" applyAlignment="1" applyProtection="1">
      <alignment horizontal="center"/>
      <protection locked="0" hidden="1"/>
    </xf>
    <xf numFmtId="0" fontId="6" fillId="0" borderId="39" xfId="0" applyFont="1" applyFill="1" applyBorder="1" applyAlignment="1" applyProtection="1">
      <alignment horizontal="center"/>
      <protection locked="0" hidden="1"/>
    </xf>
    <xf numFmtId="0" fontId="1" fillId="5" borderId="2" xfId="0" applyFont="1" applyFill="1" applyBorder="1" applyAlignment="1" applyProtection="1">
      <alignment horizontal="center"/>
      <protection hidden="1"/>
    </xf>
    <xf numFmtId="0" fontId="0" fillId="0" borderId="3" xfId="0" applyBorder="1" applyAlignment="1">
      <alignment horizontal="center"/>
    </xf>
    <xf numFmtId="0" fontId="0" fillId="0" borderId="26" xfId="0" applyBorder="1" applyAlignment="1">
      <alignment horizontal="center"/>
    </xf>
    <xf numFmtId="14" fontId="1" fillId="11" borderId="2" xfId="0" applyNumberFormat="1" applyFont="1" applyFill="1" applyBorder="1" applyAlignment="1" applyProtection="1">
      <alignment horizontal="center"/>
      <protection locked="0" hidden="1"/>
    </xf>
    <xf numFmtId="14" fontId="0" fillId="0" borderId="3" xfId="0" applyNumberFormat="1" applyBorder="1" applyAlignment="1" applyProtection="1">
      <protection locked="0"/>
    </xf>
    <xf numFmtId="14" fontId="0" fillId="0" borderId="26" xfId="0" applyNumberFormat="1" applyBorder="1" applyAlignment="1" applyProtection="1">
      <protection locked="0"/>
    </xf>
    <xf numFmtId="1" fontId="1" fillId="11" borderId="24" xfId="0" applyNumberFormat="1" applyFont="1" applyFill="1" applyBorder="1" applyAlignment="1" applyProtection="1">
      <alignment horizontal="center"/>
      <protection hidden="1"/>
    </xf>
    <xf numFmtId="1" fontId="1" fillId="11" borderId="25" xfId="0" applyNumberFormat="1" applyFont="1" applyFill="1" applyBorder="1" applyAlignment="1" applyProtection="1">
      <alignment horizontal="center"/>
      <protection hidden="1"/>
    </xf>
    <xf numFmtId="0" fontId="1" fillId="11" borderId="24" xfId="0" applyFont="1" applyFill="1" applyBorder="1" applyAlignment="1" applyProtection="1">
      <alignment horizontal="center"/>
      <protection hidden="1"/>
    </xf>
    <xf numFmtId="0" fontId="1" fillId="11" borderId="25" xfId="0" applyFont="1" applyFill="1" applyBorder="1" applyAlignment="1" applyProtection="1">
      <alignment horizontal="center"/>
      <protection hidden="1"/>
    </xf>
    <xf numFmtId="0" fontId="1" fillId="5" borderId="43" xfId="0" applyFont="1" applyFill="1" applyBorder="1" applyAlignment="1" applyProtection="1">
      <alignment horizontal="center"/>
      <protection hidden="1"/>
    </xf>
    <xf numFmtId="14" fontId="1" fillId="8" borderId="17" xfId="0" applyNumberFormat="1" applyFont="1" applyFill="1" applyBorder="1" applyAlignment="1" applyProtection="1">
      <protection locked="0" hidden="1"/>
    </xf>
    <xf numFmtId="14" fontId="0" fillId="0" borderId="19" xfId="0" applyNumberFormat="1" applyBorder="1" applyAlignment="1" applyProtection="1">
      <protection locked="0"/>
    </xf>
    <xf numFmtId="14" fontId="1" fillId="8" borderId="43" xfId="0" applyNumberFormat="1" applyFont="1" applyFill="1" applyBorder="1" applyAlignment="1" applyProtection="1">
      <protection locked="0" hidden="1"/>
    </xf>
    <xf numFmtId="14" fontId="0" fillId="0" borderId="21" xfId="0" applyNumberFormat="1" applyBorder="1" applyAlignment="1" applyProtection="1">
      <protection locked="0"/>
    </xf>
    <xf numFmtId="0" fontId="1" fillId="8" borderId="24" xfId="0" applyFont="1" applyFill="1" applyBorder="1" applyAlignment="1" applyProtection="1">
      <alignment horizontal="center"/>
      <protection locked="0" hidden="1"/>
    </xf>
    <xf numFmtId="0" fontId="1" fillId="8" borderId="25" xfId="0" applyFont="1" applyFill="1" applyBorder="1" applyAlignment="1" applyProtection="1">
      <alignment horizontal="center"/>
      <protection locked="0" hidden="1"/>
    </xf>
    <xf numFmtId="0" fontId="1" fillId="16" borderId="31" xfId="0" applyFont="1" applyFill="1" applyBorder="1" applyAlignment="1" applyProtection="1">
      <alignment horizontal="center"/>
      <protection locked="0" hidden="1"/>
    </xf>
    <xf numFmtId="0" fontId="1" fillId="16" borderId="32" xfId="0" applyFont="1" applyFill="1" applyBorder="1" applyAlignment="1" applyProtection="1">
      <alignment horizontal="center"/>
      <protection locked="0" hidden="1"/>
    </xf>
    <xf numFmtId="0" fontId="1" fillId="16" borderId="33" xfId="0" applyFont="1" applyFill="1" applyBorder="1" applyAlignment="1" applyProtection="1">
      <alignment horizontal="center"/>
      <protection locked="0" hidden="1"/>
    </xf>
    <xf numFmtId="0" fontId="1" fillId="16" borderId="34" xfId="0" applyFont="1" applyFill="1" applyBorder="1" applyAlignment="1" applyProtection="1">
      <alignment horizontal="center"/>
      <protection locked="0" hidden="1"/>
    </xf>
    <xf numFmtId="0" fontId="5" fillId="16" borderId="31" xfId="0" applyFont="1" applyFill="1" applyBorder="1" applyAlignment="1" applyProtection="1">
      <alignment horizontal="center"/>
      <protection locked="0" hidden="1"/>
    </xf>
    <xf numFmtId="0" fontId="5" fillId="16" borderId="32" xfId="0" applyFont="1" applyFill="1" applyBorder="1" applyAlignment="1" applyProtection="1">
      <alignment horizontal="center"/>
      <protection locked="0" hidden="1"/>
    </xf>
    <xf numFmtId="0" fontId="5" fillId="16" borderId="33" xfId="0" applyFont="1" applyFill="1" applyBorder="1" applyAlignment="1" applyProtection="1">
      <alignment horizontal="center"/>
      <protection locked="0" hidden="1"/>
    </xf>
    <xf numFmtId="0" fontId="5" fillId="16" borderId="34" xfId="0" applyFont="1" applyFill="1" applyBorder="1" applyAlignment="1" applyProtection="1">
      <alignment horizontal="center"/>
      <protection locked="0" hidden="1"/>
    </xf>
    <xf numFmtId="0" fontId="5" fillId="16" borderId="35" xfId="0" applyFont="1" applyFill="1" applyBorder="1" applyAlignment="1" applyProtection="1">
      <alignment horizontal="center"/>
      <protection locked="0" hidden="1"/>
    </xf>
    <xf numFmtId="0" fontId="5" fillId="16" borderId="36" xfId="0" applyFont="1" applyFill="1" applyBorder="1" applyAlignment="1" applyProtection="1">
      <alignment horizontal="center"/>
      <protection locked="0" hidden="1"/>
    </xf>
    <xf numFmtId="0" fontId="0" fillId="0" borderId="26" xfId="0" applyBorder="1" applyAlignment="1" applyProtection="1">
      <protection hidden="1"/>
    </xf>
  </cellXfs>
  <cellStyles count="2">
    <cellStyle name="Excel Built-in Normal" xfId="1"/>
    <cellStyle name="Normální" xfId="0" builtinId="0"/>
  </cellStyles>
  <dxfs count="25">
    <dxf>
      <numFmt numFmtId="165" formatCode="mm"/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numFmt numFmtId="165" formatCode="mm"/>
    </dxf>
    <dxf>
      <fill>
        <patternFill>
          <bgColor theme="2" tint="-0.749961851863155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numFmt numFmtId="165" formatCode="mm"/>
    </dxf>
    <dxf>
      <fill>
        <patternFill>
          <bgColor theme="2" tint="-0.749961851863155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numFmt numFmtId="165" formatCode="mm"/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numFmt numFmtId="165" formatCode="mm"/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numFmt numFmtId="165" formatCode="mm"/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B0F0"/>
  </sheetPr>
  <dimension ref="A1:O32"/>
  <sheetViews>
    <sheetView tabSelected="1" zoomScaleNormal="100" workbookViewId="0">
      <selection activeCell="F11" sqref="F11:K11"/>
    </sheetView>
  </sheetViews>
  <sheetFormatPr defaultRowHeight="15" x14ac:dyDescent="0.25"/>
  <cols>
    <col min="3" max="3" width="7.42578125" customWidth="1"/>
    <col min="5" max="5" width="17.85546875" customWidth="1"/>
  </cols>
  <sheetData>
    <row r="1" spans="1:15" ht="22.5" x14ac:dyDescent="0.3">
      <c r="A1" s="130" t="s">
        <v>51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5" x14ac:dyDescent="0.25">
      <c r="A2" s="1"/>
      <c r="B2" s="2"/>
      <c r="C2" s="1"/>
      <c r="D2" s="2"/>
      <c r="E2" s="2"/>
      <c r="F2" s="2"/>
      <c r="G2" s="2"/>
      <c r="H2" s="2"/>
      <c r="I2" s="2"/>
      <c r="J2" s="2"/>
      <c r="K2" s="2"/>
      <c r="L2" s="3"/>
      <c r="M2" s="4"/>
      <c r="N2" s="4"/>
    </row>
    <row r="3" spans="1:15" ht="20.25" x14ac:dyDescent="0.3">
      <c r="A3" s="2"/>
      <c r="B3" s="2"/>
      <c r="C3" s="2"/>
      <c r="D3" s="54"/>
      <c r="E3" s="5"/>
      <c r="F3" s="6"/>
      <c r="G3" s="2"/>
      <c r="H3" s="2"/>
      <c r="I3" s="2"/>
      <c r="J3" s="2"/>
      <c r="K3" s="2"/>
      <c r="L3" s="55"/>
      <c r="M3" s="56"/>
      <c r="N3" s="56"/>
      <c r="O3" s="57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</row>
    <row r="5" spans="1:15" x14ac:dyDescent="0.25">
      <c r="A5" s="2"/>
      <c r="B5" s="2"/>
      <c r="C5" s="2"/>
      <c r="D5" s="127" t="s">
        <v>35</v>
      </c>
      <c r="E5" s="128"/>
      <c r="F5" s="127" t="s">
        <v>26</v>
      </c>
      <c r="G5" s="129"/>
      <c r="H5" s="128"/>
      <c r="I5" s="2"/>
      <c r="J5" s="2"/>
      <c r="K5" s="2"/>
      <c r="L5" s="4"/>
      <c r="M5" s="4"/>
      <c r="N5" s="4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4"/>
      <c r="N6" s="4"/>
    </row>
    <row r="7" spans="1:15" ht="31.5" customHeight="1" x14ac:dyDescent="0.25">
      <c r="A7" s="2"/>
      <c r="B7" s="2"/>
      <c r="C7" s="2"/>
      <c r="D7" s="119" t="s">
        <v>0</v>
      </c>
      <c r="E7" s="120"/>
      <c r="F7" s="131"/>
      <c r="G7" s="132"/>
      <c r="H7" s="132"/>
      <c r="I7" s="132"/>
      <c r="J7" s="132"/>
      <c r="K7" s="133"/>
      <c r="L7" s="4"/>
      <c r="M7" s="4"/>
      <c r="N7" s="4"/>
    </row>
    <row r="8" spans="1:15" ht="28.5" customHeight="1" x14ac:dyDescent="0.25">
      <c r="A8" s="2"/>
      <c r="B8" s="2"/>
      <c r="C8" s="2"/>
      <c r="D8" s="119" t="s">
        <v>1</v>
      </c>
      <c r="E8" s="120"/>
      <c r="F8" s="121"/>
      <c r="G8" s="122"/>
      <c r="H8" s="122"/>
      <c r="I8" s="122"/>
      <c r="J8" s="122"/>
      <c r="K8" s="123"/>
      <c r="L8" s="4"/>
      <c r="M8" s="4"/>
      <c r="N8" s="4"/>
    </row>
    <row r="9" spans="1:15" ht="29.25" customHeight="1" x14ac:dyDescent="0.25">
      <c r="A9" s="2"/>
      <c r="B9" s="2"/>
      <c r="C9" s="2"/>
      <c r="D9" s="119" t="s">
        <v>30</v>
      </c>
      <c r="E9" s="120"/>
      <c r="F9" s="121"/>
      <c r="G9" s="122"/>
      <c r="H9" s="122"/>
      <c r="I9" s="122"/>
      <c r="J9" s="122"/>
      <c r="K9" s="123"/>
      <c r="L9" s="4"/>
      <c r="M9" s="4"/>
      <c r="N9" s="4"/>
    </row>
    <row r="10" spans="1:15" ht="27" customHeight="1" x14ac:dyDescent="0.25">
      <c r="A10" s="2"/>
      <c r="B10" s="2"/>
      <c r="C10" s="2"/>
      <c r="D10" s="119" t="s">
        <v>31</v>
      </c>
      <c r="E10" s="120"/>
      <c r="F10" s="121"/>
      <c r="G10" s="122"/>
      <c r="H10" s="122"/>
      <c r="I10" s="122"/>
      <c r="J10" s="122"/>
      <c r="K10" s="123"/>
      <c r="L10" s="4"/>
      <c r="M10" s="4"/>
      <c r="N10" s="4"/>
    </row>
    <row r="11" spans="1:15" ht="24" customHeight="1" x14ac:dyDescent="0.25">
      <c r="A11" s="2"/>
      <c r="B11" s="2"/>
      <c r="C11" s="2"/>
      <c r="D11" s="119" t="s">
        <v>36</v>
      </c>
      <c r="E11" s="120"/>
      <c r="F11" s="121"/>
      <c r="G11" s="122"/>
      <c r="H11" s="122"/>
      <c r="I11" s="122"/>
      <c r="J11" s="122"/>
      <c r="K11" s="123"/>
      <c r="L11" s="4"/>
      <c r="M11" s="4"/>
      <c r="N11" s="4"/>
    </row>
    <row r="12" spans="1:15" ht="35.25" customHeight="1" x14ac:dyDescent="0.25">
      <c r="B12" s="2"/>
      <c r="C12" s="2"/>
      <c r="D12" s="119" t="s">
        <v>32</v>
      </c>
      <c r="E12" s="120"/>
      <c r="F12" s="124"/>
      <c r="G12" s="125"/>
      <c r="H12" s="125"/>
      <c r="I12" s="125"/>
      <c r="J12" s="125"/>
      <c r="K12" s="126"/>
      <c r="L12" s="4"/>
      <c r="M12" s="4"/>
      <c r="N12" s="4"/>
    </row>
    <row r="13" spans="1:1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x14ac:dyDescent="0.25">
      <c r="A15" s="8"/>
      <c r="B15" s="8"/>
      <c r="C15" s="8"/>
      <c r="D15" s="8" t="s">
        <v>42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5.75" x14ac:dyDescent="0.25">
      <c r="A16" s="8"/>
      <c r="B16" s="8"/>
      <c r="C16" s="8"/>
      <c r="D16" s="117" t="s">
        <v>53</v>
      </c>
      <c r="E16" s="8"/>
      <c r="F16" s="8"/>
      <c r="G16" s="8"/>
      <c r="H16" s="8"/>
      <c r="I16" s="8"/>
      <c r="J16" s="8"/>
      <c r="K16" s="8"/>
      <c r="L16" s="8"/>
      <c r="M16" s="8" t="s">
        <v>14</v>
      </c>
      <c r="N16" s="8"/>
      <c r="O16" s="8"/>
    </row>
    <row r="17" spans="1:15" x14ac:dyDescent="0.25">
      <c r="A17" s="8"/>
      <c r="B17" s="8"/>
      <c r="C17" s="8"/>
      <c r="D17" s="8" t="s">
        <v>42</v>
      </c>
      <c r="E17" s="8"/>
      <c r="F17" s="8"/>
      <c r="G17" s="8"/>
      <c r="H17" s="8"/>
      <c r="I17" s="8" t="s">
        <v>16</v>
      </c>
      <c r="J17" s="8" t="s">
        <v>16</v>
      </c>
      <c r="K17" s="8" t="s">
        <v>16</v>
      </c>
      <c r="L17" s="8"/>
      <c r="M17" s="8">
        <v>0</v>
      </c>
      <c r="N17" s="8" t="s">
        <v>16</v>
      </c>
      <c r="O17" s="8"/>
    </row>
    <row r="18" spans="1:15" x14ac:dyDescent="0.25">
      <c r="A18" s="8"/>
      <c r="B18" s="8"/>
      <c r="C18" s="8"/>
      <c r="D18" s="8"/>
      <c r="E18" s="8"/>
      <c r="F18" s="8"/>
      <c r="G18" s="8"/>
      <c r="H18" s="8"/>
      <c r="I18" s="8" t="s">
        <v>16</v>
      </c>
      <c r="J18" s="8" t="s">
        <v>16</v>
      </c>
      <c r="K18" s="8" t="s">
        <v>16</v>
      </c>
      <c r="L18" s="8"/>
      <c r="M18" s="8">
        <v>0</v>
      </c>
      <c r="N18" s="8" t="s">
        <v>16</v>
      </c>
      <c r="O18" s="8"/>
    </row>
    <row r="19" spans="1:15" x14ac:dyDescent="0.25">
      <c r="A19" s="8"/>
      <c r="B19" s="8"/>
      <c r="C19" s="8"/>
      <c r="D19" s="8"/>
      <c r="E19" s="8"/>
      <c r="F19" s="8"/>
      <c r="G19" s="8"/>
      <c r="H19" s="8"/>
      <c r="I19" s="8" t="s">
        <v>16</v>
      </c>
      <c r="J19" s="8" t="s">
        <v>16</v>
      </c>
      <c r="K19" s="8" t="s">
        <v>16</v>
      </c>
      <c r="L19" s="8"/>
      <c r="M19" s="8">
        <v>0</v>
      </c>
      <c r="N19" s="8" t="s">
        <v>16</v>
      </c>
      <c r="O19" s="8"/>
    </row>
    <row r="20" spans="1:15" x14ac:dyDescent="0.25">
      <c r="A20" s="8"/>
      <c r="B20" s="8"/>
      <c r="C20" s="8"/>
      <c r="D20" s="8"/>
      <c r="E20" s="8"/>
      <c r="F20" s="8"/>
      <c r="G20" s="8"/>
      <c r="H20" s="8"/>
      <c r="I20" s="8" t="s">
        <v>16</v>
      </c>
      <c r="J20" s="8" t="s">
        <v>16</v>
      </c>
      <c r="K20" s="8" t="s">
        <v>16</v>
      </c>
      <c r="L20" s="8"/>
      <c r="M20" s="8">
        <v>0</v>
      </c>
      <c r="N20" s="8" t="s">
        <v>16</v>
      </c>
      <c r="O20" s="8"/>
    </row>
    <row r="21" spans="1:15" x14ac:dyDescent="0.25">
      <c r="A21" s="8"/>
      <c r="B21" s="8"/>
      <c r="C21" s="8"/>
      <c r="D21" s="8"/>
      <c r="E21" s="8"/>
      <c r="F21" s="8"/>
      <c r="G21" s="8"/>
      <c r="H21" s="8"/>
      <c r="I21" s="8" t="s">
        <v>16</v>
      </c>
      <c r="J21" s="8" t="s">
        <v>16</v>
      </c>
      <c r="K21" s="8" t="s">
        <v>16</v>
      </c>
      <c r="L21" s="8"/>
      <c r="M21" s="8">
        <v>0</v>
      </c>
      <c r="N21" s="8" t="s">
        <v>16</v>
      </c>
      <c r="O21" s="8"/>
    </row>
    <row r="22" spans="1:15" x14ac:dyDescent="0.25">
      <c r="A22" s="8"/>
      <c r="B22" s="8"/>
      <c r="C22" s="8"/>
      <c r="D22" s="8"/>
      <c r="E22" s="8"/>
      <c r="F22" s="8"/>
      <c r="G22" s="8"/>
      <c r="H22" s="8"/>
      <c r="I22" s="8" t="s">
        <v>16</v>
      </c>
      <c r="J22" s="8" t="s">
        <v>16</v>
      </c>
      <c r="K22" s="8" t="s">
        <v>16</v>
      </c>
      <c r="L22" s="8"/>
      <c r="M22" s="8">
        <v>0</v>
      </c>
      <c r="N22" s="8" t="s">
        <v>16</v>
      </c>
      <c r="O22" s="8"/>
    </row>
    <row r="23" spans="1:15" x14ac:dyDescent="0.25">
      <c r="A23" s="8"/>
      <c r="B23" s="8"/>
      <c r="C23" s="8"/>
      <c r="D23" s="8"/>
      <c r="E23" s="8"/>
      <c r="F23" s="8"/>
      <c r="G23" s="8"/>
      <c r="H23" s="8"/>
      <c r="I23" s="8" t="s">
        <v>16</v>
      </c>
      <c r="J23" s="8" t="s">
        <v>16</v>
      </c>
      <c r="K23" s="8" t="s">
        <v>16</v>
      </c>
      <c r="L23" s="8"/>
      <c r="M23" s="8">
        <v>0</v>
      </c>
      <c r="N23" s="8" t="s">
        <v>16</v>
      </c>
      <c r="O23" s="8"/>
    </row>
    <row r="24" spans="1:15" x14ac:dyDescent="0.25">
      <c r="A24" s="8"/>
      <c r="B24" s="8"/>
      <c r="C24" s="8"/>
      <c r="D24" s="8"/>
      <c r="E24" s="8"/>
      <c r="F24" s="8"/>
      <c r="G24" s="8"/>
      <c r="H24" s="8"/>
      <c r="I24" s="8" t="s">
        <v>16</v>
      </c>
      <c r="J24" s="8" t="s">
        <v>16</v>
      </c>
      <c r="K24" s="8" t="s">
        <v>16</v>
      </c>
      <c r="L24" s="8"/>
      <c r="M24" s="8">
        <v>0</v>
      </c>
      <c r="N24" s="8" t="s">
        <v>16</v>
      </c>
      <c r="O24" s="8"/>
    </row>
    <row r="25" spans="1:1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 t="e">
        <v>#REF!</v>
      </c>
      <c r="N25" s="8"/>
      <c r="O25" s="8"/>
    </row>
    <row r="26" spans="1:1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25">
      <c r="A27" s="8"/>
      <c r="B27" s="8"/>
      <c r="C27" s="8"/>
      <c r="D27" s="8"/>
      <c r="E27" s="8"/>
      <c r="F27" s="8"/>
      <c r="G27" s="8"/>
      <c r="H27" s="8"/>
      <c r="I27" s="8" t="s">
        <v>16</v>
      </c>
      <c r="J27" s="8"/>
      <c r="K27" s="8"/>
      <c r="L27" s="8"/>
      <c r="M27" s="8"/>
      <c r="N27" s="8"/>
      <c r="O27" s="8"/>
    </row>
    <row r="28" spans="1:1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</sheetData>
  <sheetProtection password="EEFC" sheet="1" objects="1" scenarios="1"/>
  <mergeCells count="15">
    <mergeCell ref="D5:E5"/>
    <mergeCell ref="F5:H5"/>
    <mergeCell ref="A1:N1"/>
    <mergeCell ref="D7:E7"/>
    <mergeCell ref="F7:K7"/>
    <mergeCell ref="D11:E11"/>
    <mergeCell ref="F11:K11"/>
    <mergeCell ref="D12:E12"/>
    <mergeCell ref="D8:E8"/>
    <mergeCell ref="F8:K8"/>
    <mergeCell ref="D9:E9"/>
    <mergeCell ref="F9:K9"/>
    <mergeCell ref="D10:E10"/>
    <mergeCell ref="F10:K10"/>
    <mergeCell ref="F12:K12"/>
  </mergeCells>
  <conditionalFormatting sqref="J17:K24">
    <cfRule type="containsText" dxfId="24" priority="2" stopIfTrue="1" operator="containsText" text="ano">
      <formula>NOT(ISERROR(SEARCH("ano",J17)))</formula>
    </cfRule>
  </conditionalFormatting>
  <conditionalFormatting sqref="L17:L24">
    <cfRule type="containsText" dxfId="23" priority="1" stopIfTrue="1" operator="containsText" text="ano">
      <formula>NOT(ISERROR(SEARCH("ano",L17)))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4" tint="-0.249977111117893"/>
  </sheetPr>
  <dimension ref="A1:O28"/>
  <sheetViews>
    <sheetView topLeftCell="A13" workbookViewId="0">
      <selection activeCell="I21" sqref="I21"/>
    </sheetView>
  </sheetViews>
  <sheetFormatPr defaultRowHeight="15" x14ac:dyDescent="0.25"/>
  <cols>
    <col min="1" max="1" width="5.42578125" style="63" customWidth="1"/>
    <col min="2" max="2" width="14.28515625" style="63" customWidth="1"/>
    <col min="3" max="3" width="1.42578125" style="63" customWidth="1"/>
    <col min="4" max="4" width="12" style="63" customWidth="1"/>
    <col min="5" max="5" width="10.7109375" style="63" customWidth="1"/>
    <col min="6" max="6" width="3" style="63" customWidth="1"/>
    <col min="7" max="7" width="9.140625" style="63"/>
    <col min="8" max="8" width="9.85546875" style="63" bestFit="1" customWidth="1"/>
    <col min="9" max="9" width="9.85546875" style="63" customWidth="1"/>
    <col min="10" max="10" width="11.7109375" style="63" customWidth="1"/>
    <col min="11" max="11" width="9.140625" style="63"/>
    <col min="12" max="12" width="15.5703125" style="63" customWidth="1"/>
    <col min="13" max="16384" width="9.140625" style="63"/>
  </cols>
  <sheetData>
    <row r="1" spans="1:15" ht="22.5" x14ac:dyDescent="0.3">
      <c r="A1" s="137" t="s">
        <v>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4"/>
    </row>
    <row r="2" spans="1:15" x14ac:dyDescent="0.25">
      <c r="A2" s="1"/>
      <c r="B2" s="2"/>
      <c r="C2" s="1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</row>
    <row r="3" spans="1:15" ht="20.25" x14ac:dyDescent="0.3">
      <c r="A3" s="2"/>
      <c r="B3" s="34"/>
      <c r="C3" s="35"/>
      <c r="D3" s="36" t="s">
        <v>38</v>
      </c>
      <c r="E3" s="35"/>
      <c r="F3" s="35"/>
      <c r="G3" s="35"/>
      <c r="H3" s="35"/>
      <c r="I3" s="34"/>
      <c r="J3" s="2"/>
      <c r="K3" s="2"/>
      <c r="L3" s="3"/>
      <c r="M3" s="4"/>
      <c r="N3" s="4"/>
      <c r="O3" s="4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</row>
    <row r="5" spans="1:15" x14ac:dyDescent="0.25">
      <c r="A5" s="2"/>
      <c r="B5" s="34"/>
      <c r="C5" s="28"/>
      <c r="D5" s="138" t="s">
        <v>37</v>
      </c>
      <c r="E5" s="138"/>
      <c r="F5" s="138" t="s">
        <v>25</v>
      </c>
      <c r="G5" s="138"/>
      <c r="H5" s="138"/>
      <c r="I5" s="2"/>
      <c r="J5" s="2"/>
      <c r="K5" s="2"/>
      <c r="L5" s="4"/>
      <c r="M5" s="4"/>
      <c r="N5" s="4"/>
      <c r="O5" s="4"/>
    </row>
    <row r="6" spans="1:15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4"/>
      <c r="N6" s="4"/>
      <c r="O6" s="4"/>
    </row>
    <row r="7" spans="1:15" x14ac:dyDescent="0.25">
      <c r="A7" s="2"/>
      <c r="B7" s="34"/>
      <c r="C7" s="82"/>
      <c r="D7" s="139" t="s">
        <v>0</v>
      </c>
      <c r="E7" s="139"/>
      <c r="F7" s="140"/>
      <c r="G7" s="140"/>
      <c r="H7" s="140"/>
      <c r="I7" s="140"/>
      <c r="J7" s="140"/>
      <c r="K7" s="141"/>
      <c r="L7" s="4"/>
      <c r="M7" s="4"/>
      <c r="N7" s="4"/>
      <c r="O7" s="4"/>
    </row>
    <row r="8" spans="1:15" x14ac:dyDescent="0.25">
      <c r="A8" s="2"/>
      <c r="B8" s="34"/>
      <c r="C8" s="83"/>
      <c r="D8" s="134" t="s">
        <v>1</v>
      </c>
      <c r="E8" s="134"/>
      <c r="F8" s="135"/>
      <c r="G8" s="135"/>
      <c r="H8" s="135"/>
      <c r="I8" s="135"/>
      <c r="J8" s="135"/>
      <c r="K8" s="136"/>
      <c r="L8" s="4"/>
      <c r="M8" s="4"/>
      <c r="N8" s="4"/>
      <c r="O8" s="4"/>
    </row>
    <row r="9" spans="1:15" x14ac:dyDescent="0.25">
      <c r="A9" s="2"/>
      <c r="B9" s="34"/>
      <c r="C9" s="83"/>
      <c r="D9" s="142" t="s">
        <v>2</v>
      </c>
      <c r="E9" s="143"/>
      <c r="F9" s="135"/>
      <c r="G9" s="135"/>
      <c r="H9" s="135"/>
      <c r="I9" s="135"/>
      <c r="J9" s="135"/>
      <c r="K9" s="136"/>
      <c r="L9" s="4"/>
      <c r="M9" s="4"/>
      <c r="N9" s="4"/>
      <c r="O9" s="4"/>
    </row>
    <row r="10" spans="1:15" x14ac:dyDescent="0.25">
      <c r="A10" s="2"/>
      <c r="B10" s="34"/>
      <c r="C10" s="83"/>
      <c r="D10" s="134" t="s">
        <v>3</v>
      </c>
      <c r="E10" s="134"/>
      <c r="F10" s="135"/>
      <c r="G10" s="135"/>
      <c r="H10" s="135"/>
      <c r="I10" s="135"/>
      <c r="J10" s="135"/>
      <c r="K10" s="136"/>
      <c r="L10" s="4"/>
      <c r="M10" s="4"/>
      <c r="N10" s="4"/>
      <c r="O10" s="4"/>
    </row>
    <row r="11" spans="1:15" ht="15.75" thickBot="1" x14ac:dyDescent="0.3">
      <c r="A11" s="2"/>
      <c r="B11" s="34"/>
      <c r="C11" s="84"/>
      <c r="D11" s="144" t="s">
        <v>4</v>
      </c>
      <c r="E11" s="144"/>
      <c r="F11" s="85" t="s">
        <v>22</v>
      </c>
      <c r="G11" s="145"/>
      <c r="H11" s="146"/>
      <c r="I11" s="146"/>
      <c r="J11" s="146"/>
      <c r="K11" s="147"/>
      <c r="L11" s="4"/>
      <c r="M11" s="4"/>
      <c r="N11" s="4"/>
      <c r="O11" s="4"/>
    </row>
    <row r="12" spans="1:15" x14ac:dyDescent="0.25">
      <c r="A12" s="2"/>
      <c r="B12" s="2"/>
      <c r="C12" s="2"/>
      <c r="D12" s="9"/>
      <c r="E12" s="9"/>
      <c r="F12" s="10"/>
      <c r="G12" s="11"/>
      <c r="H12" s="11"/>
      <c r="I12" s="11"/>
      <c r="J12" s="11"/>
      <c r="K12" s="11"/>
      <c r="L12" s="4"/>
      <c r="M12" s="4"/>
      <c r="N12" s="4"/>
      <c r="O12" s="4"/>
    </row>
    <row r="13" spans="1:15" x14ac:dyDescent="0.25">
      <c r="A13" s="2"/>
      <c r="B13" s="2"/>
      <c r="C13" s="2"/>
      <c r="D13" s="12"/>
      <c r="E13" s="12"/>
      <c r="F13" s="12"/>
      <c r="G13" s="12"/>
      <c r="H13" s="12"/>
      <c r="I13" s="12"/>
      <c r="J13" s="1"/>
      <c r="K13" s="1"/>
      <c r="L13" s="4"/>
      <c r="M13" s="4"/>
      <c r="N13" s="4"/>
      <c r="O13" s="4"/>
    </row>
    <row r="14" spans="1:15" x14ac:dyDescent="0.25">
      <c r="A14" s="2"/>
      <c r="B14" s="2"/>
      <c r="C14" s="2"/>
      <c r="D14" s="34"/>
      <c r="E14" s="34"/>
      <c r="F14" s="148" t="s">
        <v>5</v>
      </c>
      <c r="G14" s="149"/>
      <c r="H14" s="150"/>
      <c r="I14" s="97">
        <v>2021</v>
      </c>
      <c r="J14" s="34"/>
      <c r="K14" s="34"/>
      <c r="L14" s="37"/>
      <c r="M14" s="37"/>
      <c r="N14" s="4"/>
      <c r="O14" s="4"/>
    </row>
    <row r="15" spans="1:15" x14ac:dyDescent="0.25">
      <c r="A15" s="2"/>
      <c r="B15" s="2"/>
      <c r="C15" s="2"/>
      <c r="D15" s="34"/>
      <c r="E15" s="34"/>
      <c r="F15" s="148" t="s">
        <v>23</v>
      </c>
      <c r="G15" s="149"/>
      <c r="H15" s="150"/>
      <c r="I15" s="111">
        <v>44561</v>
      </c>
      <c r="J15" s="34"/>
      <c r="K15" s="34"/>
      <c r="L15" s="37"/>
      <c r="M15" s="37"/>
      <c r="N15" s="4"/>
      <c r="O15" s="4"/>
    </row>
    <row r="16" spans="1:15" ht="15.75" thickBot="1" x14ac:dyDescent="0.3">
      <c r="A16" s="23"/>
      <c r="B16" s="24" t="s">
        <v>7</v>
      </c>
      <c r="C16" s="19"/>
      <c r="D16" s="89" t="s">
        <v>8</v>
      </c>
      <c r="E16" s="90" t="s">
        <v>9</v>
      </c>
      <c r="F16" s="93"/>
      <c r="G16" s="157" t="s">
        <v>43</v>
      </c>
      <c r="H16" s="158"/>
      <c r="I16" s="91" t="s">
        <v>10</v>
      </c>
      <c r="J16" s="92" t="s">
        <v>11</v>
      </c>
      <c r="K16" s="92" t="s">
        <v>12</v>
      </c>
      <c r="L16" s="92" t="s">
        <v>13</v>
      </c>
      <c r="M16" s="38" t="s">
        <v>14</v>
      </c>
      <c r="N16" s="4"/>
      <c r="O16" s="4"/>
    </row>
    <row r="17" spans="1:15" ht="15.75" thickBot="1" x14ac:dyDescent="0.3">
      <c r="A17" s="25">
        <v>1</v>
      </c>
      <c r="B17" s="108"/>
      <c r="C17" s="20"/>
      <c r="D17" s="86"/>
      <c r="E17" s="86"/>
      <c r="F17" s="94"/>
      <c r="G17" s="159"/>
      <c r="H17" s="160"/>
      <c r="I17" s="112" t="str">
        <f>IF(G17="","",ROUNDDOWN(YEARFRAC(G17,$I$15,1),0))</f>
        <v/>
      </c>
      <c r="J17" s="103" t="s">
        <v>16</v>
      </c>
      <c r="K17" s="103" t="s">
        <v>16</v>
      </c>
      <c r="L17" s="101"/>
      <c r="M17" s="8" t="s">
        <v>16</v>
      </c>
      <c r="N17" s="4"/>
      <c r="O17" s="4"/>
    </row>
    <row r="18" spans="1:15" ht="15.75" thickBot="1" x14ac:dyDescent="0.3">
      <c r="A18" s="26">
        <v>2</v>
      </c>
      <c r="B18" s="109"/>
      <c r="C18" s="21"/>
      <c r="D18" s="87"/>
      <c r="E18" s="87"/>
      <c r="F18" s="95"/>
      <c r="G18" s="161"/>
      <c r="H18" s="162"/>
      <c r="I18" s="112" t="str">
        <f>IF(G18="","",ROUNDDOWN(YEARFRAC(G18,$I$15,1),0))</f>
        <v/>
      </c>
      <c r="J18" s="103" t="s">
        <v>16</v>
      </c>
      <c r="K18" s="103" t="s">
        <v>16</v>
      </c>
      <c r="L18" s="101"/>
      <c r="M18" s="8" t="s">
        <v>16</v>
      </c>
      <c r="N18" s="4"/>
      <c r="O18" s="4"/>
    </row>
    <row r="19" spans="1:15" ht="15.75" thickBot="1" x14ac:dyDescent="0.3">
      <c r="A19" s="26">
        <v>3</v>
      </c>
      <c r="B19" s="109"/>
      <c r="C19" s="21"/>
      <c r="D19" s="87"/>
      <c r="E19" s="87"/>
      <c r="F19" s="95"/>
      <c r="G19" s="159"/>
      <c r="H19" s="160"/>
      <c r="I19" s="112" t="str">
        <f t="shared" ref="I19" si="0">IF(G19="","",ROUNDDOWN(YEARFRAC(G19,$I$15,1),0))</f>
        <v/>
      </c>
      <c r="J19" s="103" t="s">
        <v>16</v>
      </c>
      <c r="K19" s="103" t="s">
        <v>16</v>
      </c>
      <c r="L19" s="101"/>
      <c r="M19" s="8" t="s">
        <v>16</v>
      </c>
      <c r="N19" s="4"/>
      <c r="O19" s="4"/>
    </row>
    <row r="20" spans="1:15" ht="15.75" thickBot="1" x14ac:dyDescent="0.3">
      <c r="A20" s="26">
        <v>4</v>
      </c>
      <c r="B20" s="109"/>
      <c r="C20" s="21"/>
      <c r="D20" s="87"/>
      <c r="E20" s="87"/>
      <c r="F20" s="95"/>
      <c r="G20" s="159"/>
      <c r="H20" s="160"/>
      <c r="I20" s="112" t="str">
        <f>IF(G20="","",ROUNDDOWN(YEARFRAC(G20,$I$15,1),0))</f>
        <v/>
      </c>
      <c r="J20" s="103"/>
      <c r="K20" s="103" t="s">
        <v>16</v>
      </c>
      <c r="L20" s="101"/>
      <c r="M20" s="8" t="s">
        <v>16</v>
      </c>
      <c r="N20" s="4"/>
      <c r="O20" s="4"/>
    </row>
    <row r="21" spans="1:15" ht="15.75" thickBot="1" x14ac:dyDescent="0.3">
      <c r="A21" s="26">
        <v>5</v>
      </c>
      <c r="B21" s="109"/>
      <c r="C21" s="21"/>
      <c r="D21" s="87"/>
      <c r="E21" s="87"/>
      <c r="F21" s="95"/>
      <c r="G21" s="159"/>
      <c r="H21" s="160"/>
      <c r="I21" s="112" t="str">
        <f t="shared" ref="I21:I24" si="1">IF(G21="","",ROUNDDOWN(YEARFRAC(G21,$I$15,1),0))</f>
        <v/>
      </c>
      <c r="J21" s="103" t="s">
        <v>16</v>
      </c>
      <c r="K21" s="103" t="s">
        <v>16</v>
      </c>
      <c r="L21" s="101"/>
      <c r="M21" s="8" t="s">
        <v>16</v>
      </c>
      <c r="N21" s="4"/>
      <c r="O21" s="4"/>
    </row>
    <row r="22" spans="1:15" ht="15.75" thickBot="1" x14ac:dyDescent="0.3">
      <c r="A22" s="26">
        <v>6</v>
      </c>
      <c r="B22" s="109"/>
      <c r="C22" s="21"/>
      <c r="D22" s="87"/>
      <c r="E22" s="87"/>
      <c r="F22" s="95"/>
      <c r="G22" s="159"/>
      <c r="H22" s="160"/>
      <c r="I22" s="112" t="str">
        <f>IF(G22="","",ROUNDDOWN(YEARFRAC(G22,$I$15,1),0))</f>
        <v/>
      </c>
      <c r="J22" s="103" t="s">
        <v>16</v>
      </c>
      <c r="K22" s="103" t="s">
        <v>16</v>
      </c>
      <c r="L22" s="101"/>
      <c r="M22" s="8" t="s">
        <v>16</v>
      </c>
      <c r="N22" s="4"/>
      <c r="O22" s="4"/>
    </row>
    <row r="23" spans="1:15" ht="15.75" thickBot="1" x14ac:dyDescent="0.3">
      <c r="A23" s="26">
        <v>7</v>
      </c>
      <c r="B23" s="109"/>
      <c r="C23" s="21"/>
      <c r="D23" s="87"/>
      <c r="E23" s="87"/>
      <c r="F23" s="95"/>
      <c r="G23" s="159"/>
      <c r="H23" s="160"/>
      <c r="I23" s="112" t="str">
        <f t="shared" si="1"/>
        <v/>
      </c>
      <c r="J23" s="103" t="s">
        <v>16</v>
      </c>
      <c r="K23" s="103"/>
      <c r="L23" s="101"/>
      <c r="M23" s="8" t="s">
        <v>16</v>
      </c>
      <c r="N23" s="4"/>
      <c r="O23" s="4"/>
    </row>
    <row r="24" spans="1:15" ht="15.75" thickBot="1" x14ac:dyDescent="0.3">
      <c r="A24" s="26">
        <v>8</v>
      </c>
      <c r="B24" s="110"/>
      <c r="C24" s="22"/>
      <c r="D24" s="88"/>
      <c r="E24" s="88"/>
      <c r="F24" s="96"/>
      <c r="G24" s="159"/>
      <c r="H24" s="160"/>
      <c r="I24" s="112" t="str">
        <f t="shared" si="1"/>
        <v/>
      </c>
      <c r="J24" s="103" t="s">
        <v>16</v>
      </c>
      <c r="K24" s="103" t="s">
        <v>16</v>
      </c>
      <c r="L24" s="101"/>
      <c r="M24" s="8" t="s">
        <v>16</v>
      </c>
      <c r="N24" s="4"/>
      <c r="O24" s="4"/>
    </row>
    <row r="25" spans="1:15" x14ac:dyDescent="0.25">
      <c r="A25" s="1"/>
      <c r="B25" s="1"/>
      <c r="C25" s="1"/>
      <c r="D25" s="151" t="s">
        <v>18</v>
      </c>
      <c r="E25" s="152"/>
      <c r="F25" s="153"/>
      <c r="G25" s="30">
        <v>0</v>
      </c>
      <c r="H25" s="31" t="s">
        <v>19</v>
      </c>
      <c r="I25" s="32" t="e">
        <f>AVERAGE(I17:I24)</f>
        <v>#DIV/0!</v>
      </c>
      <c r="J25" s="2"/>
      <c r="K25" s="2"/>
      <c r="L25" s="4"/>
      <c r="M25" s="4"/>
      <c r="N25" s="4"/>
      <c r="O25" s="4"/>
    </row>
    <row r="26" spans="1:15" x14ac:dyDescent="0.25">
      <c r="A26" s="2"/>
      <c r="B26" s="2"/>
      <c r="C26" s="2"/>
      <c r="D26" s="154" t="s">
        <v>20</v>
      </c>
      <c r="E26" s="155"/>
      <c r="F26" s="155"/>
      <c r="G26" s="155"/>
      <c r="H26" s="156"/>
      <c r="I26" s="33" t="e">
        <f>IF(I25="","",IF(I25&lt;=11.99,"Děti",IF(I25&lt;=16.99,"Junior","Senior")))</f>
        <v>#DIV/0!</v>
      </c>
      <c r="J26" s="2"/>
      <c r="K26" s="2"/>
      <c r="L26" s="4"/>
      <c r="M26" s="4"/>
      <c r="N26" s="4"/>
      <c r="O26" s="4"/>
    </row>
    <row r="27" spans="1:15" x14ac:dyDescent="0.25">
      <c r="A27" s="2"/>
      <c r="B27" s="2"/>
      <c r="C27" s="2"/>
      <c r="D27" s="154" t="s">
        <v>24</v>
      </c>
      <c r="E27" s="155"/>
      <c r="F27" s="155"/>
      <c r="G27" s="156"/>
      <c r="H27" s="29" t="s">
        <v>21</v>
      </c>
      <c r="I27" s="33" t="s">
        <v>16</v>
      </c>
      <c r="J27" s="2"/>
      <c r="K27" s="2"/>
      <c r="L27" s="4"/>
      <c r="M27" s="4"/>
      <c r="N27" s="4"/>
      <c r="O27" s="4"/>
    </row>
    <row r="28" spans="1:15" x14ac:dyDescent="0.25">
      <c r="A28" s="2"/>
      <c r="B28" s="2"/>
      <c r="C28" s="2"/>
      <c r="D28" s="13"/>
      <c r="E28" s="13"/>
      <c r="F28" s="13"/>
      <c r="G28" s="13"/>
      <c r="H28" s="13"/>
      <c r="I28" s="1"/>
      <c r="J28" s="2"/>
      <c r="K28" s="2"/>
      <c r="L28" s="4"/>
      <c r="M28" s="4"/>
      <c r="N28" s="4"/>
      <c r="O28" s="4"/>
    </row>
  </sheetData>
  <sheetProtection password="EEFC" sheet="1" objects="1" scenarios="1"/>
  <mergeCells count="27">
    <mergeCell ref="F14:H14"/>
    <mergeCell ref="F15:H15"/>
    <mergeCell ref="D25:F25"/>
    <mergeCell ref="D26:H26"/>
    <mergeCell ref="D27:G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D9:E9"/>
    <mergeCell ref="F9:K9"/>
    <mergeCell ref="D10:E10"/>
    <mergeCell ref="F10:K10"/>
    <mergeCell ref="D11:E11"/>
    <mergeCell ref="G11:K11"/>
    <mergeCell ref="D8:E8"/>
    <mergeCell ref="F8:K8"/>
    <mergeCell ref="A1:N1"/>
    <mergeCell ref="D5:E5"/>
    <mergeCell ref="F5:H5"/>
    <mergeCell ref="D7:E7"/>
    <mergeCell ref="F7:K7"/>
  </mergeCells>
  <conditionalFormatting sqref="J17:J24">
    <cfRule type="containsText" dxfId="22" priority="3" stopIfTrue="1" operator="containsText" text="ano">
      <formula>NOT(ISERROR(SEARCH("ano",J17)))</formula>
    </cfRule>
  </conditionalFormatting>
  <conditionalFormatting sqref="K17:K24">
    <cfRule type="containsText" dxfId="21" priority="2" stopIfTrue="1" operator="containsText" text="ano">
      <formula>NOT(ISERROR(SEARCH("ano",K17)))</formula>
    </cfRule>
  </conditionalFormatting>
  <conditionalFormatting sqref="L17:L24">
    <cfRule type="containsText" dxfId="20" priority="1" stopIfTrue="1" operator="containsText" text="ano">
      <formula>NOT(ISERROR(SEARCH("ano",L17)))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theme="5" tint="0.39997558519241921"/>
  </sheetPr>
  <dimension ref="A1:P30"/>
  <sheetViews>
    <sheetView workbookViewId="0">
      <selection activeCell="K14" sqref="K14"/>
    </sheetView>
  </sheetViews>
  <sheetFormatPr defaultRowHeight="15" x14ac:dyDescent="0.25"/>
  <cols>
    <col min="2" max="2" width="6.7109375" customWidth="1"/>
    <col min="3" max="3" width="5.28515625" customWidth="1"/>
    <col min="4" max="4" width="11.85546875" customWidth="1"/>
    <col min="9" max="9" width="9.85546875" bestFit="1" customWidth="1"/>
    <col min="10" max="10" width="9.85546875" style="63" customWidth="1"/>
    <col min="11" max="11" width="13.28515625" customWidth="1"/>
    <col min="12" max="12" width="14.42578125" customWidth="1"/>
    <col min="13" max="13" width="14.28515625" customWidth="1"/>
    <col min="15" max="15" width="13.7109375" customWidth="1"/>
    <col min="16" max="16" width="17.5703125" customWidth="1"/>
  </cols>
  <sheetData>
    <row r="1" spans="1:16" ht="22.5" x14ac:dyDescent="0.3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8"/>
    </row>
    <row r="2" spans="1:16" x14ac:dyDescent="0.25">
      <c r="A2" s="14"/>
      <c r="B2" s="4"/>
      <c r="C2" s="1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0.25" x14ac:dyDescent="0.3">
      <c r="A3" s="4"/>
      <c r="B3" s="15" t="s">
        <v>15</v>
      </c>
      <c r="C3" s="41"/>
      <c r="D3" s="104" t="s">
        <v>40</v>
      </c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15.75" thickBot="1" x14ac:dyDescent="0.3">
      <c r="A4" s="4"/>
      <c r="B4" s="15" t="s">
        <v>27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1" thickBot="1" x14ac:dyDescent="0.35">
      <c r="A5" s="2"/>
      <c r="B5" s="2"/>
      <c r="C5" s="2"/>
      <c r="D5" s="106" t="s">
        <v>34</v>
      </c>
      <c r="E5" s="166"/>
      <c r="F5" s="167"/>
      <c r="G5" s="167"/>
      <c r="H5" s="167"/>
      <c r="I5" s="167"/>
      <c r="J5" s="167"/>
      <c r="K5" s="167"/>
      <c r="L5" s="167"/>
      <c r="M5" s="168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7"/>
      <c r="E7" s="7"/>
      <c r="F7" s="164" t="s">
        <v>5</v>
      </c>
      <c r="G7" s="165"/>
      <c r="H7" s="165"/>
      <c r="I7" s="51">
        <v>2021</v>
      </c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16"/>
      <c r="E8" s="17"/>
      <c r="F8" s="49" t="s">
        <v>6</v>
      </c>
      <c r="G8" s="49"/>
      <c r="H8" s="52"/>
      <c r="I8" s="114">
        <v>44561</v>
      </c>
      <c r="J8" s="2"/>
      <c r="K8" s="2"/>
      <c r="L8" s="2"/>
      <c r="M8" s="2"/>
      <c r="N8" s="2"/>
      <c r="O8" s="2"/>
      <c r="P8" s="2"/>
    </row>
    <row r="9" spans="1:16" x14ac:dyDescent="0.25">
      <c r="A9" s="43"/>
      <c r="B9" s="44" t="s">
        <v>7</v>
      </c>
      <c r="C9" s="45"/>
      <c r="D9" s="46" t="s">
        <v>8</v>
      </c>
      <c r="E9" s="27" t="s">
        <v>9</v>
      </c>
      <c r="F9" s="59"/>
      <c r="G9" s="169" t="s">
        <v>44</v>
      </c>
      <c r="H9" s="170"/>
      <c r="I9" s="171"/>
      <c r="J9" s="26" t="s">
        <v>48</v>
      </c>
      <c r="K9" s="26" t="s">
        <v>28</v>
      </c>
      <c r="L9" s="27" t="s">
        <v>0</v>
      </c>
      <c r="M9" s="27" t="s">
        <v>1</v>
      </c>
      <c r="N9" s="27" t="s">
        <v>2</v>
      </c>
      <c r="O9" s="47" t="s">
        <v>11</v>
      </c>
      <c r="P9" s="47" t="s">
        <v>13</v>
      </c>
    </row>
    <row r="10" spans="1:16" x14ac:dyDescent="0.25">
      <c r="A10" s="58">
        <v>1</v>
      </c>
      <c r="B10" s="107" t="s">
        <v>29</v>
      </c>
      <c r="C10" s="39"/>
      <c r="D10" s="48"/>
      <c r="E10" s="48"/>
      <c r="F10" s="59"/>
      <c r="G10" s="172"/>
      <c r="H10" s="173"/>
      <c r="I10" s="174"/>
      <c r="J10" s="196" t="str">
        <f>IF(G10="","",ROUNDDOWN(YEARFRAC(G10,$I$8,1),0))</f>
        <v/>
      </c>
      <c r="K10" s="49" t="str">
        <f>IF(J10="","",IF(J10&lt;=7,"Mini",IF(J10&lt;=9,"Juvenile",IF(J10&lt;=11,"Preteen",IF(J10&lt;=14,"Youth",IF(J10&lt;=17,"Junior",IF(J10&lt;=21,"Senior",IF(J10&gt;21,"Adult"))))))))</f>
        <v/>
      </c>
      <c r="L10" s="50"/>
      <c r="M10" s="50"/>
      <c r="N10" s="50"/>
      <c r="O10" s="101"/>
      <c r="P10" s="51" t="s">
        <v>17</v>
      </c>
    </row>
    <row r="11" spans="1:16" x14ac:dyDescent="0.25">
      <c r="A11" s="58">
        <v>2</v>
      </c>
      <c r="B11" s="107" t="s">
        <v>16</v>
      </c>
      <c r="C11" s="39"/>
      <c r="D11" s="48"/>
      <c r="E11" s="48"/>
      <c r="F11" s="59"/>
      <c r="G11" s="172"/>
      <c r="H11" s="173"/>
      <c r="I11" s="174"/>
      <c r="J11" s="196" t="str">
        <f t="shared" ref="J11:J29" si="0">IF(G11="","",ROUNDDOWN(YEARFRAC(G11,$I$8,1),0))</f>
        <v/>
      </c>
      <c r="K11" s="49" t="str">
        <f t="shared" ref="K11:K29" si="1">IF(J11="","",IF(J11&lt;=7,"Mini",IF(J11&lt;=9,"Juvenile",IF(J11&lt;=11,"Preteen",IF(J11&lt;=14,"Youth",IF(J11&lt;=17,"Junior",IF(J11&lt;=21,"Senior",IF(J11&gt;21,"Adult"))))))))</f>
        <v/>
      </c>
      <c r="L11" s="50"/>
      <c r="M11" s="50"/>
      <c r="N11" s="50"/>
      <c r="O11" s="101" t="s">
        <v>16</v>
      </c>
      <c r="P11" s="51" t="s">
        <v>17</v>
      </c>
    </row>
    <row r="12" spans="1:16" x14ac:dyDescent="0.25">
      <c r="A12" s="58">
        <v>3</v>
      </c>
      <c r="B12" s="107" t="s">
        <v>16</v>
      </c>
      <c r="C12" s="39"/>
      <c r="D12" s="48"/>
      <c r="E12" s="48"/>
      <c r="F12" s="59"/>
      <c r="G12" s="172"/>
      <c r="H12" s="173"/>
      <c r="I12" s="174"/>
      <c r="J12" s="196" t="str">
        <f t="shared" si="0"/>
        <v/>
      </c>
      <c r="K12" s="49" t="str">
        <f t="shared" si="1"/>
        <v/>
      </c>
      <c r="L12" s="50"/>
      <c r="M12" s="50"/>
      <c r="N12" s="50"/>
      <c r="O12" s="101" t="s">
        <v>16</v>
      </c>
      <c r="P12" s="51" t="s">
        <v>17</v>
      </c>
    </row>
    <row r="13" spans="1:16" x14ac:dyDescent="0.25">
      <c r="A13" s="58">
        <v>4</v>
      </c>
      <c r="B13" s="107" t="s">
        <v>16</v>
      </c>
      <c r="C13" s="39"/>
      <c r="D13" s="48"/>
      <c r="E13" s="48"/>
      <c r="F13" s="59"/>
      <c r="G13" s="172"/>
      <c r="H13" s="173"/>
      <c r="I13" s="174"/>
      <c r="J13" s="196" t="str">
        <f t="shared" si="0"/>
        <v/>
      </c>
      <c r="K13" s="49" t="str">
        <f t="shared" si="1"/>
        <v/>
      </c>
      <c r="L13" s="50"/>
      <c r="M13" s="50"/>
      <c r="N13" s="50"/>
      <c r="O13" s="101" t="s">
        <v>16</v>
      </c>
      <c r="P13" s="51" t="s">
        <v>17</v>
      </c>
    </row>
    <row r="14" spans="1:16" x14ac:dyDescent="0.25">
      <c r="A14" s="58">
        <v>5</v>
      </c>
      <c r="B14" s="107" t="s">
        <v>16</v>
      </c>
      <c r="C14" s="39"/>
      <c r="D14" s="48"/>
      <c r="E14" s="48"/>
      <c r="F14" s="59"/>
      <c r="G14" s="172"/>
      <c r="H14" s="173"/>
      <c r="I14" s="174"/>
      <c r="J14" s="196" t="str">
        <f t="shared" si="0"/>
        <v/>
      </c>
      <c r="K14" s="49" t="str">
        <f t="shared" si="1"/>
        <v/>
      </c>
      <c r="L14" s="50"/>
      <c r="M14" s="50"/>
      <c r="N14" s="50"/>
      <c r="O14" s="101" t="s">
        <v>16</v>
      </c>
      <c r="P14" s="51" t="s">
        <v>17</v>
      </c>
    </row>
    <row r="15" spans="1:16" x14ac:dyDescent="0.25">
      <c r="A15" s="58">
        <v>6</v>
      </c>
      <c r="B15" s="107" t="s">
        <v>16</v>
      </c>
      <c r="C15" s="39"/>
      <c r="D15" s="48"/>
      <c r="E15" s="48"/>
      <c r="F15" s="59"/>
      <c r="G15" s="172"/>
      <c r="H15" s="173"/>
      <c r="I15" s="174"/>
      <c r="J15" s="196" t="str">
        <f t="shared" si="0"/>
        <v/>
      </c>
      <c r="K15" s="49" t="str">
        <f t="shared" si="1"/>
        <v/>
      </c>
      <c r="L15" s="50"/>
      <c r="M15" s="50"/>
      <c r="N15" s="50"/>
      <c r="O15" s="101" t="s">
        <v>16</v>
      </c>
      <c r="P15" s="51" t="s">
        <v>17</v>
      </c>
    </row>
    <row r="16" spans="1:16" x14ac:dyDescent="0.25">
      <c r="A16" s="58">
        <v>7</v>
      </c>
      <c r="B16" s="107" t="s">
        <v>16</v>
      </c>
      <c r="C16" s="39"/>
      <c r="D16" s="48"/>
      <c r="E16" s="48"/>
      <c r="F16" s="59"/>
      <c r="G16" s="172"/>
      <c r="H16" s="173"/>
      <c r="I16" s="174"/>
      <c r="J16" s="196" t="str">
        <f t="shared" si="0"/>
        <v/>
      </c>
      <c r="K16" s="49" t="str">
        <f t="shared" si="1"/>
        <v/>
      </c>
      <c r="L16" s="50"/>
      <c r="M16" s="50"/>
      <c r="N16" s="50"/>
      <c r="O16" s="101" t="s">
        <v>16</v>
      </c>
      <c r="P16" s="51" t="s">
        <v>17</v>
      </c>
    </row>
    <row r="17" spans="1:16" x14ac:dyDescent="0.25">
      <c r="A17" s="58">
        <v>8</v>
      </c>
      <c r="B17" s="107" t="s">
        <v>16</v>
      </c>
      <c r="C17" s="39"/>
      <c r="D17" s="48"/>
      <c r="E17" s="48"/>
      <c r="F17" s="59"/>
      <c r="G17" s="172"/>
      <c r="H17" s="173"/>
      <c r="I17" s="174"/>
      <c r="J17" s="196" t="str">
        <f t="shared" si="0"/>
        <v/>
      </c>
      <c r="K17" s="49" t="str">
        <f t="shared" si="1"/>
        <v/>
      </c>
      <c r="L17" s="50"/>
      <c r="M17" s="50"/>
      <c r="N17" s="50"/>
      <c r="O17" s="101" t="s">
        <v>16</v>
      </c>
      <c r="P17" s="51" t="s">
        <v>17</v>
      </c>
    </row>
    <row r="18" spans="1:16" x14ac:dyDescent="0.25">
      <c r="A18" s="58">
        <v>9</v>
      </c>
      <c r="B18" s="107"/>
      <c r="C18" s="39"/>
      <c r="D18" s="48"/>
      <c r="E18" s="48"/>
      <c r="F18" s="59"/>
      <c r="G18" s="172"/>
      <c r="H18" s="173"/>
      <c r="I18" s="174"/>
      <c r="J18" s="196" t="str">
        <f t="shared" si="0"/>
        <v/>
      </c>
      <c r="K18" s="49" t="str">
        <f t="shared" si="1"/>
        <v/>
      </c>
      <c r="L18" s="50"/>
      <c r="M18" s="50"/>
      <c r="N18" s="50"/>
      <c r="O18" s="101" t="s">
        <v>16</v>
      </c>
      <c r="P18" s="51" t="s">
        <v>17</v>
      </c>
    </row>
    <row r="19" spans="1:16" x14ac:dyDescent="0.25">
      <c r="A19" s="58">
        <v>10</v>
      </c>
      <c r="B19" s="107" t="s">
        <v>16</v>
      </c>
      <c r="C19" s="39"/>
      <c r="D19" s="48"/>
      <c r="E19" s="48"/>
      <c r="F19" s="59"/>
      <c r="G19" s="172"/>
      <c r="H19" s="173"/>
      <c r="I19" s="174"/>
      <c r="J19" s="196" t="str">
        <f t="shared" si="0"/>
        <v/>
      </c>
      <c r="K19" s="49" t="str">
        <f t="shared" si="1"/>
        <v/>
      </c>
      <c r="L19" s="50"/>
      <c r="M19" s="50"/>
      <c r="N19" s="50"/>
      <c r="O19" s="101" t="s">
        <v>16</v>
      </c>
      <c r="P19" s="51" t="s">
        <v>17</v>
      </c>
    </row>
    <row r="20" spans="1:16" x14ac:dyDescent="0.25">
      <c r="A20" s="58">
        <v>11</v>
      </c>
      <c r="B20" s="107" t="s">
        <v>16</v>
      </c>
      <c r="C20" s="39"/>
      <c r="D20" s="48"/>
      <c r="E20" s="48"/>
      <c r="F20" s="59"/>
      <c r="G20" s="172"/>
      <c r="H20" s="173"/>
      <c r="I20" s="174"/>
      <c r="J20" s="196" t="str">
        <f t="shared" si="0"/>
        <v/>
      </c>
      <c r="K20" s="49" t="str">
        <f t="shared" si="1"/>
        <v/>
      </c>
      <c r="L20" s="50"/>
      <c r="M20" s="50"/>
      <c r="N20" s="50"/>
      <c r="O20" s="101" t="s">
        <v>16</v>
      </c>
      <c r="P20" s="51" t="s">
        <v>17</v>
      </c>
    </row>
    <row r="21" spans="1:16" x14ac:dyDescent="0.25">
      <c r="A21" s="58">
        <v>12</v>
      </c>
      <c r="B21" s="107" t="s">
        <v>16</v>
      </c>
      <c r="C21" s="39"/>
      <c r="D21" s="48"/>
      <c r="E21" s="48"/>
      <c r="F21" s="59"/>
      <c r="G21" s="172"/>
      <c r="H21" s="173"/>
      <c r="I21" s="174"/>
      <c r="J21" s="196" t="str">
        <f t="shared" si="0"/>
        <v/>
      </c>
      <c r="K21" s="49" t="str">
        <f t="shared" si="1"/>
        <v/>
      </c>
      <c r="L21" s="50"/>
      <c r="M21" s="50"/>
      <c r="N21" s="50"/>
      <c r="O21" s="101" t="s">
        <v>16</v>
      </c>
      <c r="P21" s="51" t="s">
        <v>17</v>
      </c>
    </row>
    <row r="22" spans="1:16" x14ac:dyDescent="0.25">
      <c r="A22" s="58">
        <v>13</v>
      </c>
      <c r="B22" s="107" t="s">
        <v>16</v>
      </c>
      <c r="C22" s="39"/>
      <c r="D22" s="48"/>
      <c r="E22" s="48"/>
      <c r="F22" s="59"/>
      <c r="G22" s="172"/>
      <c r="H22" s="173"/>
      <c r="I22" s="174"/>
      <c r="J22" s="196" t="str">
        <f t="shared" si="0"/>
        <v/>
      </c>
      <c r="K22" s="49" t="str">
        <f t="shared" si="1"/>
        <v/>
      </c>
      <c r="L22" s="50"/>
      <c r="M22" s="50"/>
      <c r="N22" s="50"/>
      <c r="O22" s="101" t="s">
        <v>16</v>
      </c>
      <c r="P22" s="51" t="s">
        <v>17</v>
      </c>
    </row>
    <row r="23" spans="1:16" x14ac:dyDescent="0.25">
      <c r="A23" s="58">
        <v>14</v>
      </c>
      <c r="B23" s="107" t="s">
        <v>16</v>
      </c>
      <c r="C23" s="39"/>
      <c r="D23" s="48"/>
      <c r="E23" s="48"/>
      <c r="F23" s="59"/>
      <c r="G23" s="172"/>
      <c r="H23" s="173"/>
      <c r="I23" s="174"/>
      <c r="J23" s="196" t="str">
        <f t="shared" si="0"/>
        <v/>
      </c>
      <c r="K23" s="49" t="str">
        <f t="shared" si="1"/>
        <v/>
      </c>
      <c r="L23" s="50"/>
      <c r="M23" s="50"/>
      <c r="N23" s="50"/>
      <c r="O23" s="101" t="s">
        <v>16</v>
      </c>
      <c r="P23" s="51" t="s">
        <v>17</v>
      </c>
    </row>
    <row r="24" spans="1:16" x14ac:dyDescent="0.25">
      <c r="A24" s="58">
        <v>15</v>
      </c>
      <c r="B24" s="107" t="s">
        <v>16</v>
      </c>
      <c r="C24" s="39"/>
      <c r="D24" s="48"/>
      <c r="E24" s="48"/>
      <c r="F24" s="59"/>
      <c r="G24" s="172"/>
      <c r="H24" s="173"/>
      <c r="I24" s="174"/>
      <c r="J24" s="196" t="str">
        <f t="shared" si="0"/>
        <v/>
      </c>
      <c r="K24" s="49" t="str">
        <f t="shared" si="1"/>
        <v/>
      </c>
      <c r="L24" s="50"/>
      <c r="M24" s="50"/>
      <c r="N24" s="50"/>
      <c r="O24" s="101" t="s">
        <v>16</v>
      </c>
      <c r="P24" s="51" t="s">
        <v>17</v>
      </c>
    </row>
    <row r="25" spans="1:16" x14ac:dyDescent="0.25">
      <c r="A25" s="58">
        <v>16</v>
      </c>
      <c r="B25" s="107" t="s">
        <v>16</v>
      </c>
      <c r="C25" s="39"/>
      <c r="D25" s="48"/>
      <c r="E25" s="48"/>
      <c r="F25" s="59"/>
      <c r="G25" s="172"/>
      <c r="H25" s="173"/>
      <c r="I25" s="174"/>
      <c r="J25" s="196" t="str">
        <f t="shared" si="0"/>
        <v/>
      </c>
      <c r="K25" s="49" t="str">
        <f t="shared" si="1"/>
        <v/>
      </c>
      <c r="L25" s="50"/>
      <c r="M25" s="50"/>
      <c r="N25" s="50"/>
      <c r="O25" s="101" t="s">
        <v>16</v>
      </c>
      <c r="P25" s="51" t="s">
        <v>17</v>
      </c>
    </row>
    <row r="26" spans="1:16" x14ac:dyDescent="0.25">
      <c r="A26" s="58">
        <v>17</v>
      </c>
      <c r="B26" s="107" t="s">
        <v>16</v>
      </c>
      <c r="C26" s="40"/>
      <c r="D26" s="48"/>
      <c r="E26" s="48"/>
      <c r="F26" s="59"/>
      <c r="G26" s="172"/>
      <c r="H26" s="173"/>
      <c r="I26" s="174"/>
      <c r="J26" s="196" t="str">
        <f t="shared" si="0"/>
        <v/>
      </c>
      <c r="K26" s="49" t="str">
        <f t="shared" si="1"/>
        <v/>
      </c>
      <c r="L26" s="50"/>
      <c r="M26" s="50"/>
      <c r="N26" s="50"/>
      <c r="O26" s="101" t="s">
        <v>16</v>
      </c>
      <c r="P26" s="51" t="s">
        <v>17</v>
      </c>
    </row>
    <row r="27" spans="1:16" x14ac:dyDescent="0.25">
      <c r="A27" s="58">
        <v>18</v>
      </c>
      <c r="B27" s="107" t="s">
        <v>16</v>
      </c>
      <c r="C27" s="40"/>
      <c r="D27" s="48"/>
      <c r="E27" s="48"/>
      <c r="F27" s="59"/>
      <c r="G27" s="172"/>
      <c r="H27" s="173"/>
      <c r="I27" s="174"/>
      <c r="J27" s="196" t="str">
        <f t="shared" si="0"/>
        <v/>
      </c>
      <c r="K27" s="49" t="str">
        <f t="shared" si="1"/>
        <v/>
      </c>
      <c r="L27" s="50"/>
      <c r="M27" s="50"/>
      <c r="N27" s="50"/>
      <c r="O27" s="101" t="s">
        <v>16</v>
      </c>
      <c r="P27" s="51" t="s">
        <v>17</v>
      </c>
    </row>
    <row r="28" spans="1:16" x14ac:dyDescent="0.25">
      <c r="A28" s="58">
        <v>19</v>
      </c>
      <c r="B28" s="107" t="s">
        <v>16</v>
      </c>
      <c r="C28" s="40"/>
      <c r="D28" s="48"/>
      <c r="E28" s="48"/>
      <c r="F28" s="59"/>
      <c r="G28" s="172"/>
      <c r="H28" s="173"/>
      <c r="I28" s="174"/>
      <c r="J28" s="196" t="str">
        <f t="shared" si="0"/>
        <v/>
      </c>
      <c r="K28" s="49" t="str">
        <f t="shared" si="1"/>
        <v/>
      </c>
      <c r="L28" s="50"/>
      <c r="M28" s="50"/>
      <c r="N28" s="50"/>
      <c r="O28" s="101" t="s">
        <v>16</v>
      </c>
      <c r="P28" s="51" t="s">
        <v>17</v>
      </c>
    </row>
    <row r="29" spans="1:16" x14ac:dyDescent="0.25">
      <c r="A29" s="58">
        <v>20</v>
      </c>
      <c r="B29" s="107" t="s">
        <v>16</v>
      </c>
      <c r="C29" s="40"/>
      <c r="D29" s="48"/>
      <c r="E29" s="48"/>
      <c r="F29" s="59"/>
      <c r="G29" s="172"/>
      <c r="H29" s="173"/>
      <c r="I29" s="174"/>
      <c r="J29" s="196" t="str">
        <f t="shared" si="0"/>
        <v/>
      </c>
      <c r="K29" s="49" t="str">
        <f t="shared" si="1"/>
        <v/>
      </c>
      <c r="L29" s="50"/>
      <c r="M29" s="50"/>
      <c r="N29" s="50"/>
      <c r="O29" s="101" t="s">
        <v>16</v>
      </c>
      <c r="P29" s="51" t="s">
        <v>17</v>
      </c>
    </row>
    <row r="30" spans="1:16" x14ac:dyDescent="0.25">
      <c r="L30" s="53"/>
      <c r="M30" s="53"/>
      <c r="N30" s="53"/>
    </row>
  </sheetData>
  <sheetProtection password="EEFC" sheet="1" objects="1" scenarios="1" formatCells="0"/>
  <mergeCells count="24">
    <mergeCell ref="G26:I26"/>
    <mergeCell ref="G27:I27"/>
    <mergeCell ref="G28:I28"/>
    <mergeCell ref="G29:I29"/>
    <mergeCell ref="G21:I21"/>
    <mergeCell ref="G22:I22"/>
    <mergeCell ref="G23:I23"/>
    <mergeCell ref="G24:I24"/>
    <mergeCell ref="G25:I25"/>
    <mergeCell ref="G16:I16"/>
    <mergeCell ref="G17:I17"/>
    <mergeCell ref="G18:I18"/>
    <mergeCell ref="G19:I19"/>
    <mergeCell ref="G20:I20"/>
    <mergeCell ref="G11:I11"/>
    <mergeCell ref="G12:I12"/>
    <mergeCell ref="G13:I13"/>
    <mergeCell ref="G14:I14"/>
    <mergeCell ref="G15:I15"/>
    <mergeCell ref="A1:O1"/>
    <mergeCell ref="F7:H7"/>
    <mergeCell ref="E5:M5"/>
    <mergeCell ref="G9:I9"/>
    <mergeCell ref="G10:I10"/>
  </mergeCells>
  <conditionalFormatting sqref="O10:O29">
    <cfRule type="containsText" dxfId="19" priority="6" stopIfTrue="1" operator="containsText" text="ano">
      <formula>NOT(ISERROR(SEARCH("ano",O10)))</formula>
    </cfRule>
  </conditionalFormatting>
  <conditionalFormatting sqref="P10:P29">
    <cfRule type="containsText" dxfId="18" priority="5" stopIfTrue="1" operator="containsText" text="ano">
      <formula>NOT(ISERROR(SEARCH("ano",P10)))</formula>
    </cfRule>
  </conditionalFormatting>
  <conditionalFormatting sqref="K10:K29">
    <cfRule type="cellIs" dxfId="17" priority="2" operator="between">
      <formula>5</formula>
      <formula>10</formula>
    </cfRule>
  </conditionalFormatting>
  <conditionalFormatting sqref="G10:G29">
    <cfRule type="cellIs" priority="1" operator="equal">
      <formula>2018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C00000"/>
  </sheetPr>
  <dimension ref="A1:P30"/>
  <sheetViews>
    <sheetView topLeftCell="A5" workbookViewId="0">
      <selection activeCell="K15" sqref="K15"/>
    </sheetView>
  </sheetViews>
  <sheetFormatPr defaultRowHeight="15" x14ac:dyDescent="0.25"/>
  <cols>
    <col min="1" max="1" width="9.140625" style="63"/>
    <col min="2" max="2" width="6.7109375" style="63" customWidth="1"/>
    <col min="3" max="3" width="5.28515625" style="63" customWidth="1"/>
    <col min="4" max="4" width="11.85546875" style="63" customWidth="1"/>
    <col min="5" max="8" width="9.140625" style="63"/>
    <col min="9" max="9" width="9.85546875" style="63" bestFit="1" customWidth="1"/>
    <col min="10" max="10" width="9.85546875" style="63" customWidth="1"/>
    <col min="11" max="11" width="13.28515625" style="63" customWidth="1"/>
    <col min="12" max="12" width="14.42578125" style="63" customWidth="1"/>
    <col min="13" max="13" width="14.28515625" style="63" customWidth="1"/>
    <col min="14" max="14" width="9.140625" style="63"/>
    <col min="15" max="15" width="13.7109375" style="63" customWidth="1"/>
    <col min="16" max="16" width="17.5703125" style="63" customWidth="1"/>
    <col min="17" max="16384" width="9.140625" style="63"/>
  </cols>
  <sheetData>
    <row r="1" spans="1:16" ht="22.5" x14ac:dyDescent="0.3">
      <c r="A1" s="163" t="s">
        <v>46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13"/>
    </row>
    <row r="2" spans="1:16" x14ac:dyDescent="0.25">
      <c r="A2" s="14"/>
      <c r="B2" s="4"/>
      <c r="C2" s="1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0.25" x14ac:dyDescent="0.3">
      <c r="A3" s="4"/>
      <c r="B3" s="15" t="s">
        <v>15</v>
      </c>
      <c r="C3" s="41"/>
      <c r="D3" s="104" t="s">
        <v>45</v>
      </c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15.75" thickBot="1" x14ac:dyDescent="0.3">
      <c r="A4" s="4"/>
      <c r="B4" s="15" t="s">
        <v>27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1" thickBot="1" x14ac:dyDescent="0.35">
      <c r="A5" s="2"/>
      <c r="B5" s="2"/>
      <c r="C5" s="2"/>
      <c r="D5" s="106" t="s">
        <v>34</v>
      </c>
      <c r="E5" s="166"/>
      <c r="F5" s="167"/>
      <c r="G5" s="167"/>
      <c r="H5" s="167"/>
      <c r="I5" s="167"/>
      <c r="J5" s="167"/>
      <c r="K5" s="167"/>
      <c r="L5" s="167"/>
      <c r="M5" s="168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7"/>
      <c r="E7" s="7"/>
      <c r="F7" s="164" t="s">
        <v>5</v>
      </c>
      <c r="G7" s="165"/>
      <c r="H7" s="165"/>
      <c r="I7" s="51">
        <v>2021</v>
      </c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16"/>
      <c r="E8" s="17"/>
      <c r="F8" s="49" t="s">
        <v>6</v>
      </c>
      <c r="G8" s="49"/>
      <c r="H8" s="52"/>
      <c r="I8" s="114">
        <v>44561</v>
      </c>
      <c r="J8" s="2"/>
      <c r="K8" s="2"/>
      <c r="L8" s="2"/>
      <c r="M8" s="2"/>
      <c r="N8" s="2"/>
      <c r="O8" s="2"/>
      <c r="P8" s="2"/>
    </row>
    <row r="9" spans="1:16" x14ac:dyDescent="0.25">
      <c r="A9" s="43"/>
      <c r="B9" s="44" t="s">
        <v>7</v>
      </c>
      <c r="C9" s="45"/>
      <c r="D9" s="46" t="s">
        <v>8</v>
      </c>
      <c r="E9" s="27" t="s">
        <v>9</v>
      </c>
      <c r="F9" s="59"/>
      <c r="G9" s="169" t="s">
        <v>44</v>
      </c>
      <c r="H9" s="170"/>
      <c r="I9" s="171"/>
      <c r="J9" s="26" t="s">
        <v>49</v>
      </c>
      <c r="K9" s="26" t="s">
        <v>28</v>
      </c>
      <c r="L9" s="27" t="s">
        <v>0</v>
      </c>
      <c r="M9" s="27" t="s">
        <v>1</v>
      </c>
      <c r="N9" s="27" t="s">
        <v>2</v>
      </c>
      <c r="O9" s="47" t="s">
        <v>11</v>
      </c>
      <c r="P9" s="47" t="s">
        <v>13</v>
      </c>
    </row>
    <row r="10" spans="1:16" x14ac:dyDescent="0.25">
      <c r="A10" s="58">
        <v>1</v>
      </c>
      <c r="B10" s="107" t="s">
        <v>29</v>
      </c>
      <c r="C10" s="39"/>
      <c r="D10" s="48"/>
      <c r="E10" s="48"/>
      <c r="F10" s="59"/>
      <c r="G10" s="172"/>
      <c r="H10" s="173"/>
      <c r="I10" s="174"/>
      <c r="J10" s="115" t="str">
        <f>IF(G10="","",ROUNDDOWN(YEARFRAC(G10,$I$8,1),0))</f>
        <v/>
      </c>
      <c r="K10" s="49" t="str">
        <f>IF(J10="","",IF(J10&lt;=7,"Mini",IF(J10&lt;=9,"Juvenile",IF(J10&lt;=11,"Preteen",IF(J10&lt;=14,"Youth",IF(J10&lt;=17,"Junior",IF(J10&lt;=21,"Senior",IF(J10&gt;21,"Adult"))))))))</f>
        <v/>
      </c>
      <c r="L10" s="50"/>
      <c r="M10" s="50"/>
      <c r="N10" s="50"/>
      <c r="O10" s="101"/>
      <c r="P10" s="51" t="s">
        <v>17</v>
      </c>
    </row>
    <row r="11" spans="1:16" x14ac:dyDescent="0.25">
      <c r="A11" s="58">
        <v>2</v>
      </c>
      <c r="B11" s="107" t="s">
        <v>16</v>
      </c>
      <c r="C11" s="39"/>
      <c r="D11" s="48"/>
      <c r="E11" s="48"/>
      <c r="F11" s="59"/>
      <c r="G11" s="172"/>
      <c r="H11" s="173"/>
      <c r="I11" s="174"/>
      <c r="J11" s="115" t="str">
        <f t="shared" ref="J11:J29" si="0">IF(G11="","",ROUNDDOWN(YEARFRAC(G11,$I$8,1),0))</f>
        <v/>
      </c>
      <c r="K11" s="49" t="str">
        <f t="shared" ref="K11:K29" si="1">IF(J11="","",IF(J11&lt;=7,"Mini",IF(J11&lt;=9,"Juvenile",IF(J11&lt;=11,"Preteen",IF(J11&lt;=14,"Youth",IF(J11&lt;=17,"Junior",IF(J11&lt;=21,"Senior",IF(J11&gt;21,"Adult"))))))))</f>
        <v/>
      </c>
      <c r="L11" s="50"/>
      <c r="M11" s="50"/>
      <c r="N11" s="50"/>
      <c r="O11" s="101" t="s">
        <v>16</v>
      </c>
      <c r="P11" s="51" t="s">
        <v>17</v>
      </c>
    </row>
    <row r="12" spans="1:16" x14ac:dyDescent="0.25">
      <c r="A12" s="58">
        <v>3</v>
      </c>
      <c r="B12" s="107" t="s">
        <v>16</v>
      </c>
      <c r="C12" s="39"/>
      <c r="D12" s="48"/>
      <c r="E12" s="48"/>
      <c r="F12" s="59"/>
      <c r="G12" s="172"/>
      <c r="H12" s="173"/>
      <c r="I12" s="174"/>
      <c r="J12" s="115" t="str">
        <f t="shared" si="0"/>
        <v/>
      </c>
      <c r="K12" s="49" t="str">
        <f t="shared" si="1"/>
        <v/>
      </c>
      <c r="L12" s="50"/>
      <c r="M12" s="50"/>
      <c r="N12" s="50"/>
      <c r="O12" s="101" t="s">
        <v>16</v>
      </c>
      <c r="P12" s="51" t="s">
        <v>17</v>
      </c>
    </row>
    <row r="13" spans="1:16" x14ac:dyDescent="0.25">
      <c r="A13" s="58">
        <v>4</v>
      </c>
      <c r="B13" s="107" t="s">
        <v>16</v>
      </c>
      <c r="C13" s="39"/>
      <c r="D13" s="48"/>
      <c r="E13" s="48"/>
      <c r="F13" s="59"/>
      <c r="G13" s="172"/>
      <c r="H13" s="173"/>
      <c r="I13" s="174"/>
      <c r="J13" s="115" t="str">
        <f t="shared" si="0"/>
        <v/>
      </c>
      <c r="K13" s="49" t="str">
        <f t="shared" si="1"/>
        <v/>
      </c>
      <c r="L13" s="50"/>
      <c r="M13" s="50"/>
      <c r="N13" s="50"/>
      <c r="O13" s="101" t="s">
        <v>16</v>
      </c>
      <c r="P13" s="51" t="s">
        <v>17</v>
      </c>
    </row>
    <row r="14" spans="1:16" x14ac:dyDescent="0.25">
      <c r="A14" s="58">
        <v>5</v>
      </c>
      <c r="B14" s="107" t="s">
        <v>16</v>
      </c>
      <c r="C14" s="39"/>
      <c r="D14" s="48"/>
      <c r="E14" s="48"/>
      <c r="F14" s="59"/>
      <c r="G14" s="172"/>
      <c r="H14" s="173"/>
      <c r="I14" s="174"/>
      <c r="J14" s="115" t="str">
        <f t="shared" si="0"/>
        <v/>
      </c>
      <c r="K14" s="49" t="str">
        <f t="shared" si="1"/>
        <v/>
      </c>
      <c r="L14" s="50"/>
      <c r="M14" s="50"/>
      <c r="N14" s="50"/>
      <c r="O14" s="101" t="s">
        <v>16</v>
      </c>
      <c r="P14" s="51" t="s">
        <v>17</v>
      </c>
    </row>
    <row r="15" spans="1:16" x14ac:dyDescent="0.25">
      <c r="A15" s="58">
        <v>6</v>
      </c>
      <c r="B15" s="107" t="s">
        <v>16</v>
      </c>
      <c r="C15" s="39"/>
      <c r="D15" s="48"/>
      <c r="E15" s="48"/>
      <c r="F15" s="59"/>
      <c r="G15" s="172"/>
      <c r="H15" s="173"/>
      <c r="I15" s="174"/>
      <c r="J15" s="115" t="str">
        <f t="shared" si="0"/>
        <v/>
      </c>
      <c r="K15" s="49" t="str">
        <f t="shared" si="1"/>
        <v/>
      </c>
      <c r="L15" s="50"/>
      <c r="M15" s="50"/>
      <c r="N15" s="50"/>
      <c r="O15" s="101" t="s">
        <v>16</v>
      </c>
      <c r="P15" s="51" t="s">
        <v>17</v>
      </c>
    </row>
    <row r="16" spans="1:16" x14ac:dyDescent="0.25">
      <c r="A16" s="58">
        <v>7</v>
      </c>
      <c r="B16" s="107" t="s">
        <v>16</v>
      </c>
      <c r="C16" s="39"/>
      <c r="D16" s="48"/>
      <c r="E16" s="48"/>
      <c r="F16" s="59"/>
      <c r="G16" s="172"/>
      <c r="H16" s="173"/>
      <c r="I16" s="174"/>
      <c r="J16" s="115" t="str">
        <f t="shared" si="0"/>
        <v/>
      </c>
      <c r="K16" s="49" t="str">
        <f t="shared" si="1"/>
        <v/>
      </c>
      <c r="L16" s="50"/>
      <c r="M16" s="50"/>
      <c r="N16" s="50"/>
      <c r="O16" s="101" t="s">
        <v>16</v>
      </c>
      <c r="P16" s="51" t="s">
        <v>17</v>
      </c>
    </row>
    <row r="17" spans="1:16" x14ac:dyDescent="0.25">
      <c r="A17" s="58">
        <v>8</v>
      </c>
      <c r="B17" s="107"/>
      <c r="C17" s="39"/>
      <c r="D17" s="48"/>
      <c r="E17" s="48"/>
      <c r="F17" s="59"/>
      <c r="G17" s="172"/>
      <c r="H17" s="173"/>
      <c r="I17" s="174"/>
      <c r="J17" s="115" t="str">
        <f t="shared" si="0"/>
        <v/>
      </c>
      <c r="K17" s="49" t="str">
        <f t="shared" si="1"/>
        <v/>
      </c>
      <c r="L17" s="50"/>
      <c r="M17" s="50"/>
      <c r="N17" s="50"/>
      <c r="O17" s="101"/>
      <c r="P17" s="51" t="s">
        <v>17</v>
      </c>
    </row>
    <row r="18" spans="1:16" x14ac:dyDescent="0.25">
      <c r="A18" s="58">
        <v>9</v>
      </c>
      <c r="B18" s="107"/>
      <c r="C18" s="39"/>
      <c r="D18" s="48"/>
      <c r="E18" s="48"/>
      <c r="F18" s="59"/>
      <c r="G18" s="172"/>
      <c r="H18" s="173"/>
      <c r="I18" s="174"/>
      <c r="J18" s="115" t="str">
        <f t="shared" si="0"/>
        <v/>
      </c>
      <c r="K18" s="49" t="str">
        <f t="shared" si="1"/>
        <v/>
      </c>
      <c r="L18" s="50"/>
      <c r="M18" s="50"/>
      <c r="N18" s="50"/>
      <c r="O18" s="101" t="s">
        <v>16</v>
      </c>
      <c r="P18" s="51" t="s">
        <v>17</v>
      </c>
    </row>
    <row r="19" spans="1:16" x14ac:dyDescent="0.25">
      <c r="A19" s="58">
        <v>10</v>
      </c>
      <c r="B19" s="107" t="s">
        <v>16</v>
      </c>
      <c r="C19" s="39"/>
      <c r="D19" s="48"/>
      <c r="E19" s="48"/>
      <c r="F19" s="59"/>
      <c r="G19" s="172"/>
      <c r="H19" s="173"/>
      <c r="I19" s="174"/>
      <c r="J19" s="115" t="str">
        <f t="shared" si="0"/>
        <v/>
      </c>
      <c r="K19" s="49" t="str">
        <f t="shared" si="1"/>
        <v/>
      </c>
      <c r="L19" s="50"/>
      <c r="M19" s="50"/>
      <c r="N19" s="50"/>
      <c r="O19" s="101" t="s">
        <v>16</v>
      </c>
      <c r="P19" s="51" t="s">
        <v>17</v>
      </c>
    </row>
    <row r="20" spans="1:16" x14ac:dyDescent="0.25">
      <c r="A20" s="58">
        <v>11</v>
      </c>
      <c r="B20" s="107" t="s">
        <v>16</v>
      </c>
      <c r="C20" s="39"/>
      <c r="D20" s="48"/>
      <c r="E20" s="48"/>
      <c r="F20" s="59"/>
      <c r="G20" s="172"/>
      <c r="H20" s="173"/>
      <c r="I20" s="174"/>
      <c r="J20" s="115" t="str">
        <f t="shared" si="0"/>
        <v/>
      </c>
      <c r="K20" s="49" t="str">
        <f t="shared" si="1"/>
        <v/>
      </c>
      <c r="L20" s="50"/>
      <c r="M20" s="50"/>
      <c r="N20" s="50"/>
      <c r="O20" s="101" t="s">
        <v>16</v>
      </c>
      <c r="P20" s="51" t="s">
        <v>17</v>
      </c>
    </row>
    <row r="21" spans="1:16" x14ac:dyDescent="0.25">
      <c r="A21" s="58">
        <v>12</v>
      </c>
      <c r="B21" s="107" t="s">
        <v>16</v>
      </c>
      <c r="C21" s="39"/>
      <c r="D21" s="48"/>
      <c r="E21" s="48"/>
      <c r="F21" s="59"/>
      <c r="G21" s="172"/>
      <c r="H21" s="173"/>
      <c r="I21" s="174"/>
      <c r="J21" s="115" t="str">
        <f t="shared" si="0"/>
        <v/>
      </c>
      <c r="K21" s="49" t="str">
        <f t="shared" si="1"/>
        <v/>
      </c>
      <c r="L21" s="50"/>
      <c r="M21" s="50"/>
      <c r="N21" s="50"/>
      <c r="O21" s="101" t="s">
        <v>16</v>
      </c>
      <c r="P21" s="51" t="s">
        <v>17</v>
      </c>
    </row>
    <row r="22" spans="1:16" x14ac:dyDescent="0.25">
      <c r="A22" s="58">
        <v>13</v>
      </c>
      <c r="B22" s="107" t="s">
        <v>16</v>
      </c>
      <c r="C22" s="39"/>
      <c r="D22" s="48"/>
      <c r="E22" s="48"/>
      <c r="F22" s="59"/>
      <c r="G22" s="172"/>
      <c r="H22" s="173"/>
      <c r="I22" s="174"/>
      <c r="J22" s="115" t="str">
        <f t="shared" si="0"/>
        <v/>
      </c>
      <c r="K22" s="49" t="str">
        <f t="shared" si="1"/>
        <v/>
      </c>
      <c r="L22" s="50"/>
      <c r="M22" s="50"/>
      <c r="N22" s="50"/>
      <c r="O22" s="101" t="s">
        <v>16</v>
      </c>
      <c r="P22" s="51" t="s">
        <v>17</v>
      </c>
    </row>
    <row r="23" spans="1:16" x14ac:dyDescent="0.25">
      <c r="A23" s="58">
        <v>14</v>
      </c>
      <c r="B23" s="107" t="s">
        <v>16</v>
      </c>
      <c r="C23" s="39"/>
      <c r="D23" s="48"/>
      <c r="E23" s="48"/>
      <c r="F23" s="59"/>
      <c r="G23" s="172"/>
      <c r="H23" s="173"/>
      <c r="I23" s="174"/>
      <c r="J23" s="115" t="str">
        <f t="shared" si="0"/>
        <v/>
      </c>
      <c r="K23" s="49" t="str">
        <f t="shared" si="1"/>
        <v/>
      </c>
      <c r="L23" s="50"/>
      <c r="M23" s="50"/>
      <c r="N23" s="50"/>
      <c r="O23" s="101" t="s">
        <v>16</v>
      </c>
      <c r="P23" s="51" t="s">
        <v>17</v>
      </c>
    </row>
    <row r="24" spans="1:16" x14ac:dyDescent="0.25">
      <c r="A24" s="58">
        <v>15</v>
      </c>
      <c r="B24" s="107" t="s">
        <v>16</v>
      </c>
      <c r="C24" s="39"/>
      <c r="D24" s="48"/>
      <c r="E24" s="48"/>
      <c r="F24" s="59"/>
      <c r="G24" s="172"/>
      <c r="H24" s="173"/>
      <c r="I24" s="174"/>
      <c r="J24" s="115" t="str">
        <f t="shared" si="0"/>
        <v/>
      </c>
      <c r="K24" s="49" t="str">
        <f t="shared" si="1"/>
        <v/>
      </c>
      <c r="L24" s="50"/>
      <c r="M24" s="50"/>
      <c r="N24" s="50"/>
      <c r="O24" s="101" t="s">
        <v>16</v>
      </c>
      <c r="P24" s="51" t="s">
        <v>17</v>
      </c>
    </row>
    <row r="25" spans="1:16" x14ac:dyDescent="0.25">
      <c r="A25" s="58">
        <v>16</v>
      </c>
      <c r="B25" s="107" t="s">
        <v>16</v>
      </c>
      <c r="C25" s="39"/>
      <c r="D25" s="48"/>
      <c r="E25" s="48"/>
      <c r="F25" s="59"/>
      <c r="G25" s="172"/>
      <c r="H25" s="173"/>
      <c r="I25" s="174"/>
      <c r="J25" s="115" t="str">
        <f t="shared" si="0"/>
        <v/>
      </c>
      <c r="K25" s="49" t="str">
        <f t="shared" si="1"/>
        <v/>
      </c>
      <c r="L25" s="50"/>
      <c r="M25" s="50"/>
      <c r="N25" s="50"/>
      <c r="O25" s="101" t="s">
        <v>16</v>
      </c>
      <c r="P25" s="51" t="s">
        <v>17</v>
      </c>
    </row>
    <row r="26" spans="1:16" x14ac:dyDescent="0.25">
      <c r="A26" s="58">
        <v>17</v>
      </c>
      <c r="B26" s="107" t="s">
        <v>16</v>
      </c>
      <c r="C26" s="40"/>
      <c r="D26" s="48"/>
      <c r="E26" s="48"/>
      <c r="F26" s="59"/>
      <c r="G26" s="172"/>
      <c r="H26" s="173"/>
      <c r="I26" s="174"/>
      <c r="J26" s="115" t="str">
        <f t="shared" si="0"/>
        <v/>
      </c>
      <c r="K26" s="49" t="str">
        <f t="shared" si="1"/>
        <v/>
      </c>
      <c r="L26" s="50"/>
      <c r="M26" s="50"/>
      <c r="N26" s="50"/>
      <c r="O26" s="101" t="s">
        <v>16</v>
      </c>
      <c r="P26" s="51" t="s">
        <v>17</v>
      </c>
    </row>
    <row r="27" spans="1:16" x14ac:dyDescent="0.25">
      <c r="A27" s="58">
        <v>18</v>
      </c>
      <c r="B27" s="107" t="s">
        <v>16</v>
      </c>
      <c r="C27" s="40"/>
      <c r="D27" s="48"/>
      <c r="E27" s="48"/>
      <c r="F27" s="59"/>
      <c r="G27" s="172"/>
      <c r="H27" s="173"/>
      <c r="I27" s="174"/>
      <c r="J27" s="115" t="str">
        <f t="shared" si="0"/>
        <v/>
      </c>
      <c r="K27" s="49" t="str">
        <f t="shared" si="1"/>
        <v/>
      </c>
      <c r="L27" s="50"/>
      <c r="M27" s="50"/>
      <c r="N27" s="50"/>
      <c r="O27" s="101" t="s">
        <v>16</v>
      </c>
      <c r="P27" s="51" t="s">
        <v>17</v>
      </c>
    </row>
    <row r="28" spans="1:16" x14ac:dyDescent="0.25">
      <c r="A28" s="58">
        <v>19</v>
      </c>
      <c r="B28" s="107" t="s">
        <v>16</v>
      </c>
      <c r="C28" s="40"/>
      <c r="D28" s="48"/>
      <c r="E28" s="48"/>
      <c r="F28" s="59"/>
      <c r="G28" s="172"/>
      <c r="H28" s="173"/>
      <c r="I28" s="174"/>
      <c r="J28" s="115" t="str">
        <f t="shared" si="0"/>
        <v/>
      </c>
      <c r="K28" s="49" t="str">
        <f t="shared" si="1"/>
        <v/>
      </c>
      <c r="L28" s="50"/>
      <c r="M28" s="50"/>
      <c r="N28" s="50"/>
      <c r="O28" s="101" t="s">
        <v>16</v>
      </c>
      <c r="P28" s="51" t="s">
        <v>17</v>
      </c>
    </row>
    <row r="29" spans="1:16" x14ac:dyDescent="0.25">
      <c r="A29" s="58">
        <v>20</v>
      </c>
      <c r="B29" s="107" t="s">
        <v>16</v>
      </c>
      <c r="C29" s="40"/>
      <c r="D29" s="48"/>
      <c r="E29" s="48"/>
      <c r="F29" s="59"/>
      <c r="G29" s="172"/>
      <c r="H29" s="173"/>
      <c r="I29" s="174"/>
      <c r="J29" s="115" t="str">
        <f t="shared" si="0"/>
        <v/>
      </c>
      <c r="K29" s="49" t="str">
        <f t="shared" si="1"/>
        <v/>
      </c>
      <c r="L29" s="50"/>
      <c r="M29" s="50"/>
      <c r="N29" s="50"/>
      <c r="O29" s="101" t="s">
        <v>16</v>
      </c>
      <c r="P29" s="51" t="s">
        <v>17</v>
      </c>
    </row>
    <row r="30" spans="1:16" x14ac:dyDescent="0.25">
      <c r="L30" s="53"/>
      <c r="M30" s="53"/>
      <c r="N30" s="53"/>
    </row>
  </sheetData>
  <sheetProtection password="EEFC" sheet="1" objects="1" scenarios="1"/>
  <mergeCells count="24"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17:I17"/>
    <mergeCell ref="A1:O1"/>
    <mergeCell ref="E5:M5"/>
    <mergeCell ref="F7:H7"/>
    <mergeCell ref="G9:I9"/>
    <mergeCell ref="G10:I10"/>
    <mergeCell ref="G11:I11"/>
    <mergeCell ref="G12:I12"/>
    <mergeCell ref="G13:I13"/>
    <mergeCell ref="G14:I14"/>
    <mergeCell ref="G15:I15"/>
    <mergeCell ref="G16:I16"/>
  </mergeCells>
  <conditionalFormatting sqref="O10:O29">
    <cfRule type="containsText" dxfId="16" priority="4" stopIfTrue="1" operator="containsText" text="ano">
      <formula>NOT(ISERROR(SEARCH("ano",O10)))</formula>
    </cfRule>
  </conditionalFormatting>
  <conditionalFormatting sqref="P10:P29">
    <cfRule type="containsText" dxfId="15" priority="3" stopIfTrue="1" operator="containsText" text="ano">
      <formula>NOT(ISERROR(SEARCH("ano",P10)))</formula>
    </cfRule>
  </conditionalFormatting>
  <conditionalFormatting sqref="K10:K29">
    <cfRule type="cellIs" dxfId="14" priority="2" operator="between">
      <formula>5</formula>
      <formula>10</formula>
    </cfRule>
  </conditionalFormatting>
  <conditionalFormatting sqref="G10:G29">
    <cfRule type="cellIs" priority="1" operator="equal">
      <formula>2018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rgb="FFFFC000"/>
  </sheetPr>
  <dimension ref="A1:P30"/>
  <sheetViews>
    <sheetView topLeftCell="A8" workbookViewId="0">
      <selection activeCell="K18" sqref="K18"/>
    </sheetView>
  </sheetViews>
  <sheetFormatPr defaultRowHeight="15" x14ac:dyDescent="0.25"/>
  <cols>
    <col min="1" max="1" width="9.140625" style="63"/>
    <col min="2" max="2" width="6.7109375" style="63" customWidth="1"/>
    <col min="3" max="3" width="5.28515625" style="63" customWidth="1"/>
    <col min="4" max="4" width="11.85546875" style="63" customWidth="1"/>
    <col min="5" max="8" width="9.140625" style="63"/>
    <col min="9" max="9" width="9.85546875" style="63" bestFit="1" customWidth="1"/>
    <col min="10" max="10" width="9.85546875" style="63" customWidth="1"/>
    <col min="11" max="11" width="13.28515625" style="63" customWidth="1"/>
    <col min="12" max="12" width="14.42578125" style="63" customWidth="1"/>
    <col min="13" max="13" width="14.28515625" style="63" customWidth="1"/>
    <col min="14" max="14" width="9.140625" style="63"/>
    <col min="15" max="15" width="13.7109375" style="63" customWidth="1"/>
    <col min="16" max="16" width="17.5703125" style="63" customWidth="1"/>
    <col min="17" max="16384" width="9.140625" style="63"/>
  </cols>
  <sheetData>
    <row r="1" spans="1:16" ht="22.5" x14ac:dyDescent="0.3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13"/>
    </row>
    <row r="2" spans="1:16" x14ac:dyDescent="0.25">
      <c r="A2" s="14"/>
      <c r="B2" s="4"/>
      <c r="C2" s="1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0.25" x14ac:dyDescent="0.3">
      <c r="A3" s="4"/>
      <c r="B3" s="15" t="s">
        <v>15</v>
      </c>
      <c r="C3" s="41"/>
      <c r="D3" s="104" t="s">
        <v>39</v>
      </c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15.75" thickBot="1" x14ac:dyDescent="0.3">
      <c r="A4" s="4"/>
      <c r="B4" s="15" t="s">
        <v>27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1" thickBot="1" x14ac:dyDescent="0.35">
      <c r="A5" s="2"/>
      <c r="B5" s="2"/>
      <c r="C5" s="2"/>
      <c r="D5" s="106" t="s">
        <v>34</v>
      </c>
      <c r="E5" s="166"/>
      <c r="F5" s="167"/>
      <c r="G5" s="167"/>
      <c r="H5" s="167"/>
      <c r="I5" s="167"/>
      <c r="J5" s="167"/>
      <c r="K5" s="167"/>
      <c r="L5" s="167"/>
      <c r="M5" s="168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7"/>
      <c r="E7" s="7"/>
      <c r="F7" s="164" t="s">
        <v>5</v>
      </c>
      <c r="G7" s="165"/>
      <c r="H7" s="165"/>
      <c r="I7" s="51">
        <v>2021</v>
      </c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16"/>
      <c r="E8" s="17"/>
      <c r="F8" s="49" t="s">
        <v>6</v>
      </c>
      <c r="G8" s="49"/>
      <c r="H8" s="52"/>
      <c r="I8" s="114">
        <v>44561</v>
      </c>
      <c r="J8" s="2"/>
      <c r="K8" s="2"/>
      <c r="L8" s="2"/>
      <c r="M8" s="2"/>
      <c r="N8" s="2"/>
      <c r="O8" s="2"/>
      <c r="P8" s="2"/>
    </row>
    <row r="9" spans="1:16" x14ac:dyDescent="0.25">
      <c r="A9" s="43"/>
      <c r="B9" s="44" t="s">
        <v>7</v>
      </c>
      <c r="C9" s="45"/>
      <c r="D9" s="46" t="s">
        <v>8</v>
      </c>
      <c r="E9" s="27" t="s">
        <v>9</v>
      </c>
      <c r="F9" s="59"/>
      <c r="G9" s="169" t="s">
        <v>44</v>
      </c>
      <c r="H9" s="170"/>
      <c r="I9" s="171"/>
      <c r="J9" s="26" t="s">
        <v>48</v>
      </c>
      <c r="K9" s="26" t="s">
        <v>28</v>
      </c>
      <c r="L9" s="27" t="s">
        <v>0</v>
      </c>
      <c r="M9" s="27" t="s">
        <v>1</v>
      </c>
      <c r="N9" s="27" t="s">
        <v>2</v>
      </c>
      <c r="O9" s="47" t="s">
        <v>11</v>
      </c>
      <c r="P9" s="47" t="s">
        <v>13</v>
      </c>
    </row>
    <row r="10" spans="1:16" x14ac:dyDescent="0.25">
      <c r="A10" s="58">
        <v>1</v>
      </c>
      <c r="B10" s="107" t="s">
        <v>29</v>
      </c>
      <c r="C10" s="39"/>
      <c r="D10" s="48"/>
      <c r="E10" s="48"/>
      <c r="F10" s="59"/>
      <c r="G10" s="172"/>
      <c r="H10" s="173"/>
      <c r="I10" s="174"/>
      <c r="J10" s="115" t="str">
        <f>IF(G10="","",ROUNDDOWN(YEARFRAC(G10,$I$8,1),0))</f>
        <v/>
      </c>
      <c r="K10" s="49" t="str">
        <f>IF(J10="","",IF(J10&lt;=7,"Mini",IF(J10&lt;=9,"Juvenile",IF(J10&lt;=11,"Preteen",IF(J10&lt;=14,"Youth",IF(J10&lt;=17,"Junior",IF(J10&lt;=21,"Senior",IF(J10&gt;21,"Adult"))))))))</f>
        <v/>
      </c>
      <c r="L10" s="50"/>
      <c r="M10" s="50"/>
      <c r="N10" s="50"/>
      <c r="O10" s="101"/>
      <c r="P10" s="51" t="s">
        <v>17</v>
      </c>
    </row>
    <row r="11" spans="1:16" x14ac:dyDescent="0.25">
      <c r="A11" s="58">
        <v>2</v>
      </c>
      <c r="B11" s="107" t="s">
        <v>16</v>
      </c>
      <c r="C11" s="39"/>
      <c r="D11" s="48"/>
      <c r="E11" s="48"/>
      <c r="F11" s="59"/>
      <c r="G11" s="172"/>
      <c r="H11" s="173"/>
      <c r="I11" s="174"/>
      <c r="J11" s="115" t="str">
        <f t="shared" ref="J11:J29" si="0">IF(G11="","",ROUNDDOWN(YEARFRAC(G11,$I$8,1),0))</f>
        <v/>
      </c>
      <c r="K11" s="49" t="str">
        <f t="shared" ref="K11:K29" si="1">IF(J11="","",IF(J11&lt;=7,"Mini",IF(J11&lt;=9,"Juvenile",IF(J11&lt;=11,"Preteen",IF(J11&lt;=14,"Youth",IF(J11&lt;=17,"Junior",IF(J11&lt;=21,"Senior",IF(J11&gt;21,"Adult"))))))))</f>
        <v/>
      </c>
      <c r="L11" s="50"/>
      <c r="M11" s="50"/>
      <c r="N11" s="50"/>
      <c r="O11" s="101" t="s">
        <v>16</v>
      </c>
      <c r="P11" s="51" t="s">
        <v>17</v>
      </c>
    </row>
    <row r="12" spans="1:16" x14ac:dyDescent="0.25">
      <c r="A12" s="58">
        <v>3</v>
      </c>
      <c r="B12" s="107" t="s">
        <v>16</v>
      </c>
      <c r="C12" s="39"/>
      <c r="D12" s="48"/>
      <c r="E12" s="48"/>
      <c r="F12" s="59"/>
      <c r="G12" s="172"/>
      <c r="H12" s="173"/>
      <c r="I12" s="174"/>
      <c r="J12" s="115" t="str">
        <f t="shared" si="0"/>
        <v/>
      </c>
      <c r="K12" s="49" t="str">
        <f t="shared" si="1"/>
        <v/>
      </c>
      <c r="L12" s="50"/>
      <c r="M12" s="50"/>
      <c r="N12" s="50"/>
      <c r="O12" s="101" t="s">
        <v>16</v>
      </c>
      <c r="P12" s="51" t="s">
        <v>17</v>
      </c>
    </row>
    <row r="13" spans="1:16" x14ac:dyDescent="0.25">
      <c r="A13" s="58">
        <v>4</v>
      </c>
      <c r="B13" s="107" t="s">
        <v>16</v>
      </c>
      <c r="C13" s="39"/>
      <c r="D13" s="48"/>
      <c r="E13" s="48"/>
      <c r="F13" s="59"/>
      <c r="G13" s="172"/>
      <c r="H13" s="173"/>
      <c r="I13" s="174"/>
      <c r="J13" s="115" t="str">
        <f t="shared" si="0"/>
        <v/>
      </c>
      <c r="K13" s="49" t="str">
        <f t="shared" si="1"/>
        <v/>
      </c>
      <c r="L13" s="50"/>
      <c r="M13" s="50"/>
      <c r="N13" s="50"/>
      <c r="O13" s="101" t="s">
        <v>16</v>
      </c>
      <c r="P13" s="51" t="s">
        <v>17</v>
      </c>
    </row>
    <row r="14" spans="1:16" x14ac:dyDescent="0.25">
      <c r="A14" s="58">
        <v>5</v>
      </c>
      <c r="B14" s="107" t="s">
        <v>16</v>
      </c>
      <c r="C14" s="39"/>
      <c r="D14" s="48"/>
      <c r="E14" s="48"/>
      <c r="F14" s="59"/>
      <c r="G14" s="172"/>
      <c r="H14" s="173"/>
      <c r="I14" s="174"/>
      <c r="J14" s="115" t="str">
        <f t="shared" si="0"/>
        <v/>
      </c>
      <c r="K14" s="49" t="str">
        <f t="shared" si="1"/>
        <v/>
      </c>
      <c r="L14" s="50"/>
      <c r="M14" s="50"/>
      <c r="N14" s="50"/>
      <c r="O14" s="101" t="s">
        <v>16</v>
      </c>
      <c r="P14" s="51" t="s">
        <v>17</v>
      </c>
    </row>
    <row r="15" spans="1:16" x14ac:dyDescent="0.25">
      <c r="A15" s="58">
        <v>6</v>
      </c>
      <c r="B15" s="107" t="s">
        <v>16</v>
      </c>
      <c r="C15" s="39"/>
      <c r="D15" s="48"/>
      <c r="E15" s="48"/>
      <c r="F15" s="59"/>
      <c r="G15" s="172"/>
      <c r="H15" s="173"/>
      <c r="I15" s="174"/>
      <c r="J15" s="115" t="str">
        <f t="shared" si="0"/>
        <v/>
      </c>
      <c r="K15" s="49" t="str">
        <f t="shared" si="1"/>
        <v/>
      </c>
      <c r="L15" s="50"/>
      <c r="M15" s="50"/>
      <c r="N15" s="50"/>
      <c r="O15" s="101" t="s">
        <v>16</v>
      </c>
      <c r="P15" s="51" t="s">
        <v>17</v>
      </c>
    </row>
    <row r="16" spans="1:16" x14ac:dyDescent="0.25">
      <c r="A16" s="58">
        <v>7</v>
      </c>
      <c r="B16" s="107" t="s">
        <v>16</v>
      </c>
      <c r="C16" s="39"/>
      <c r="D16" s="48"/>
      <c r="E16" s="48"/>
      <c r="F16" s="59"/>
      <c r="G16" s="172"/>
      <c r="H16" s="173"/>
      <c r="I16" s="174"/>
      <c r="J16" s="115" t="str">
        <f t="shared" si="0"/>
        <v/>
      </c>
      <c r="K16" s="49" t="str">
        <f t="shared" si="1"/>
        <v/>
      </c>
      <c r="L16" s="50"/>
      <c r="M16" s="50"/>
      <c r="N16" s="50"/>
      <c r="O16" s="101" t="s">
        <v>16</v>
      </c>
      <c r="P16" s="51" t="s">
        <v>17</v>
      </c>
    </row>
    <row r="17" spans="1:16" x14ac:dyDescent="0.25">
      <c r="A17" s="58">
        <v>8</v>
      </c>
      <c r="B17" s="107" t="s">
        <v>16</v>
      </c>
      <c r="C17" s="39"/>
      <c r="D17" s="48"/>
      <c r="E17" s="48"/>
      <c r="F17" s="59"/>
      <c r="G17" s="172"/>
      <c r="H17" s="173"/>
      <c r="I17" s="174"/>
      <c r="J17" s="115" t="str">
        <f t="shared" si="0"/>
        <v/>
      </c>
      <c r="K17" s="49" t="str">
        <f t="shared" si="1"/>
        <v/>
      </c>
      <c r="L17" s="50"/>
      <c r="M17" s="50"/>
      <c r="N17" s="50"/>
      <c r="O17" s="101" t="s">
        <v>16</v>
      </c>
      <c r="P17" s="51" t="s">
        <v>17</v>
      </c>
    </row>
    <row r="18" spans="1:16" x14ac:dyDescent="0.25">
      <c r="A18" s="58">
        <v>9</v>
      </c>
      <c r="B18" s="107"/>
      <c r="C18" s="39"/>
      <c r="D18" s="48"/>
      <c r="E18" s="48"/>
      <c r="F18" s="59"/>
      <c r="G18" s="172"/>
      <c r="H18" s="173"/>
      <c r="I18" s="174"/>
      <c r="J18" s="115" t="str">
        <f t="shared" si="0"/>
        <v/>
      </c>
      <c r="K18" s="49" t="str">
        <f t="shared" si="1"/>
        <v/>
      </c>
      <c r="L18" s="50"/>
      <c r="M18" s="50"/>
      <c r="N18" s="50"/>
      <c r="O18" s="101" t="s">
        <v>16</v>
      </c>
      <c r="P18" s="51" t="s">
        <v>17</v>
      </c>
    </row>
    <row r="19" spans="1:16" x14ac:dyDescent="0.25">
      <c r="A19" s="58">
        <v>10</v>
      </c>
      <c r="B19" s="107" t="s">
        <v>16</v>
      </c>
      <c r="C19" s="39"/>
      <c r="D19" s="48"/>
      <c r="E19" s="48"/>
      <c r="F19" s="59"/>
      <c r="G19" s="172"/>
      <c r="H19" s="173"/>
      <c r="I19" s="174"/>
      <c r="J19" s="115" t="str">
        <f t="shared" si="0"/>
        <v/>
      </c>
      <c r="K19" s="49" t="str">
        <f t="shared" si="1"/>
        <v/>
      </c>
      <c r="L19" s="50"/>
      <c r="M19" s="50"/>
      <c r="N19" s="50"/>
      <c r="O19" s="101" t="s">
        <v>16</v>
      </c>
      <c r="P19" s="51" t="s">
        <v>17</v>
      </c>
    </row>
    <row r="20" spans="1:16" x14ac:dyDescent="0.25">
      <c r="A20" s="58">
        <v>11</v>
      </c>
      <c r="B20" s="107" t="s">
        <v>16</v>
      </c>
      <c r="C20" s="39"/>
      <c r="D20" s="48"/>
      <c r="E20" s="48"/>
      <c r="F20" s="59"/>
      <c r="G20" s="172"/>
      <c r="H20" s="173"/>
      <c r="I20" s="174"/>
      <c r="J20" s="115" t="str">
        <f t="shared" si="0"/>
        <v/>
      </c>
      <c r="K20" s="49" t="str">
        <f t="shared" si="1"/>
        <v/>
      </c>
      <c r="L20" s="50"/>
      <c r="M20" s="50"/>
      <c r="N20" s="50"/>
      <c r="O20" s="101" t="s">
        <v>16</v>
      </c>
      <c r="P20" s="51" t="s">
        <v>17</v>
      </c>
    </row>
    <row r="21" spans="1:16" x14ac:dyDescent="0.25">
      <c r="A21" s="58">
        <v>12</v>
      </c>
      <c r="B21" s="107" t="s">
        <v>16</v>
      </c>
      <c r="C21" s="39"/>
      <c r="D21" s="48"/>
      <c r="E21" s="48"/>
      <c r="F21" s="59"/>
      <c r="G21" s="172"/>
      <c r="H21" s="173"/>
      <c r="I21" s="174"/>
      <c r="J21" s="115" t="str">
        <f t="shared" si="0"/>
        <v/>
      </c>
      <c r="K21" s="49" t="str">
        <f t="shared" si="1"/>
        <v/>
      </c>
      <c r="L21" s="50"/>
      <c r="M21" s="50"/>
      <c r="N21" s="50"/>
      <c r="O21" s="101" t="s">
        <v>16</v>
      </c>
      <c r="P21" s="51" t="s">
        <v>17</v>
      </c>
    </row>
    <row r="22" spans="1:16" x14ac:dyDescent="0.25">
      <c r="A22" s="58">
        <v>13</v>
      </c>
      <c r="B22" s="107"/>
      <c r="C22" s="39"/>
      <c r="D22" s="48"/>
      <c r="E22" s="48"/>
      <c r="F22" s="59"/>
      <c r="G22" s="172"/>
      <c r="H22" s="173"/>
      <c r="I22" s="174"/>
      <c r="J22" s="115" t="str">
        <f t="shared" si="0"/>
        <v/>
      </c>
      <c r="K22" s="49" t="str">
        <f t="shared" si="1"/>
        <v/>
      </c>
      <c r="L22" s="50"/>
      <c r="M22" s="50"/>
      <c r="N22" s="50"/>
      <c r="O22" s="101"/>
      <c r="P22" s="51" t="s">
        <v>17</v>
      </c>
    </row>
    <row r="23" spans="1:16" x14ac:dyDescent="0.25">
      <c r="A23" s="58">
        <v>14</v>
      </c>
      <c r="B23" s="107" t="s">
        <v>16</v>
      </c>
      <c r="C23" s="39"/>
      <c r="D23" s="48"/>
      <c r="E23" s="48"/>
      <c r="F23" s="59"/>
      <c r="G23" s="172"/>
      <c r="H23" s="173"/>
      <c r="I23" s="174"/>
      <c r="J23" s="115" t="str">
        <f t="shared" si="0"/>
        <v/>
      </c>
      <c r="K23" s="49" t="str">
        <f t="shared" si="1"/>
        <v/>
      </c>
      <c r="L23" s="50"/>
      <c r="M23" s="50"/>
      <c r="N23" s="50"/>
      <c r="O23" s="101" t="s">
        <v>16</v>
      </c>
      <c r="P23" s="51" t="s">
        <v>17</v>
      </c>
    </row>
    <row r="24" spans="1:16" x14ac:dyDescent="0.25">
      <c r="A24" s="58">
        <v>15</v>
      </c>
      <c r="B24" s="107" t="s">
        <v>16</v>
      </c>
      <c r="C24" s="39"/>
      <c r="D24" s="48"/>
      <c r="E24" s="48"/>
      <c r="F24" s="59"/>
      <c r="G24" s="172"/>
      <c r="H24" s="173"/>
      <c r="I24" s="174"/>
      <c r="J24" s="115" t="str">
        <f t="shared" si="0"/>
        <v/>
      </c>
      <c r="K24" s="49" t="str">
        <f t="shared" si="1"/>
        <v/>
      </c>
      <c r="L24" s="50"/>
      <c r="M24" s="50"/>
      <c r="N24" s="50"/>
      <c r="O24" s="101" t="s">
        <v>16</v>
      </c>
      <c r="P24" s="51" t="s">
        <v>17</v>
      </c>
    </row>
    <row r="25" spans="1:16" x14ac:dyDescent="0.25">
      <c r="A25" s="58">
        <v>16</v>
      </c>
      <c r="B25" s="107" t="s">
        <v>16</v>
      </c>
      <c r="C25" s="39"/>
      <c r="D25" s="48"/>
      <c r="E25" s="48"/>
      <c r="F25" s="59"/>
      <c r="G25" s="172"/>
      <c r="H25" s="173"/>
      <c r="I25" s="174"/>
      <c r="J25" s="115" t="str">
        <f t="shared" si="0"/>
        <v/>
      </c>
      <c r="K25" s="49" t="str">
        <f t="shared" si="1"/>
        <v/>
      </c>
      <c r="L25" s="50"/>
      <c r="M25" s="50"/>
      <c r="N25" s="50"/>
      <c r="O25" s="101" t="s">
        <v>16</v>
      </c>
      <c r="P25" s="51" t="s">
        <v>17</v>
      </c>
    </row>
    <row r="26" spans="1:16" x14ac:dyDescent="0.25">
      <c r="A26" s="58">
        <v>17</v>
      </c>
      <c r="B26" s="107" t="s">
        <v>16</v>
      </c>
      <c r="C26" s="40"/>
      <c r="D26" s="48"/>
      <c r="E26" s="48"/>
      <c r="F26" s="59"/>
      <c r="G26" s="172"/>
      <c r="H26" s="173"/>
      <c r="I26" s="174"/>
      <c r="J26" s="115" t="str">
        <f t="shared" si="0"/>
        <v/>
      </c>
      <c r="K26" s="49" t="str">
        <f t="shared" si="1"/>
        <v/>
      </c>
      <c r="L26" s="50"/>
      <c r="M26" s="50"/>
      <c r="N26" s="50"/>
      <c r="O26" s="101" t="s">
        <v>16</v>
      </c>
      <c r="P26" s="51" t="s">
        <v>17</v>
      </c>
    </row>
    <row r="27" spans="1:16" x14ac:dyDescent="0.25">
      <c r="A27" s="58">
        <v>18</v>
      </c>
      <c r="B27" s="107" t="s">
        <v>16</v>
      </c>
      <c r="C27" s="40"/>
      <c r="D27" s="48"/>
      <c r="E27" s="48"/>
      <c r="F27" s="59"/>
      <c r="G27" s="172"/>
      <c r="H27" s="173"/>
      <c r="I27" s="174"/>
      <c r="J27" s="115" t="str">
        <f t="shared" si="0"/>
        <v/>
      </c>
      <c r="K27" s="49" t="str">
        <f t="shared" si="1"/>
        <v/>
      </c>
      <c r="L27" s="50"/>
      <c r="M27" s="50"/>
      <c r="N27" s="50"/>
      <c r="O27" s="101" t="s">
        <v>16</v>
      </c>
      <c r="P27" s="51" t="s">
        <v>17</v>
      </c>
    </row>
    <row r="28" spans="1:16" x14ac:dyDescent="0.25">
      <c r="A28" s="58">
        <v>19</v>
      </c>
      <c r="B28" s="107" t="s">
        <v>16</v>
      </c>
      <c r="C28" s="40"/>
      <c r="D28" s="48"/>
      <c r="E28" s="48"/>
      <c r="F28" s="59"/>
      <c r="G28" s="172"/>
      <c r="H28" s="173"/>
      <c r="I28" s="174"/>
      <c r="J28" s="115" t="str">
        <f t="shared" si="0"/>
        <v/>
      </c>
      <c r="K28" s="49" t="str">
        <f t="shared" si="1"/>
        <v/>
      </c>
      <c r="L28" s="50"/>
      <c r="M28" s="50"/>
      <c r="N28" s="50"/>
      <c r="O28" s="101" t="s">
        <v>16</v>
      </c>
      <c r="P28" s="51" t="s">
        <v>17</v>
      </c>
    </row>
    <row r="29" spans="1:16" x14ac:dyDescent="0.25">
      <c r="A29" s="58">
        <v>20</v>
      </c>
      <c r="B29" s="107" t="s">
        <v>16</v>
      </c>
      <c r="C29" s="40"/>
      <c r="D29" s="48"/>
      <c r="E29" s="48"/>
      <c r="F29" s="59"/>
      <c r="G29" s="172"/>
      <c r="H29" s="173"/>
      <c r="I29" s="174"/>
      <c r="J29" s="115" t="str">
        <f t="shared" si="0"/>
        <v/>
      </c>
      <c r="K29" s="49" t="str">
        <f t="shared" si="1"/>
        <v/>
      </c>
      <c r="L29" s="50"/>
      <c r="M29" s="50"/>
      <c r="N29" s="50"/>
      <c r="O29" s="101" t="s">
        <v>16</v>
      </c>
      <c r="P29" s="51" t="s">
        <v>17</v>
      </c>
    </row>
    <row r="30" spans="1:16" x14ac:dyDescent="0.25">
      <c r="L30" s="53"/>
      <c r="M30" s="53"/>
      <c r="N30" s="53"/>
    </row>
  </sheetData>
  <sheetProtection password="EEFC" sheet="1" objects="1" scenarios="1"/>
  <mergeCells count="24"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17:I17"/>
    <mergeCell ref="A1:O1"/>
    <mergeCell ref="E5:M5"/>
    <mergeCell ref="F7:H7"/>
    <mergeCell ref="G9:I9"/>
    <mergeCell ref="G10:I10"/>
    <mergeCell ref="G11:I11"/>
    <mergeCell ref="G12:I12"/>
    <mergeCell ref="G13:I13"/>
    <mergeCell ref="G14:I14"/>
    <mergeCell ref="G15:I15"/>
    <mergeCell ref="G16:I16"/>
  </mergeCells>
  <conditionalFormatting sqref="O10:O29">
    <cfRule type="containsText" dxfId="13" priority="4" stopIfTrue="1" operator="containsText" text="ano">
      <formula>NOT(ISERROR(SEARCH("ano",O10)))</formula>
    </cfRule>
  </conditionalFormatting>
  <conditionalFormatting sqref="P10:P29">
    <cfRule type="containsText" dxfId="12" priority="3" stopIfTrue="1" operator="containsText" text="ano">
      <formula>NOT(ISERROR(SEARCH("ano",P10)))</formula>
    </cfRule>
  </conditionalFormatting>
  <conditionalFormatting sqref="K10:K29">
    <cfRule type="cellIs" dxfId="11" priority="2" operator="between">
      <formula>5</formula>
      <formula>10</formula>
    </cfRule>
  </conditionalFormatting>
  <conditionalFormatting sqref="G10:G29">
    <cfRule type="cellIs" priority="1" operator="equal">
      <formula>2018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rgb="FFFFFF00"/>
  </sheetPr>
  <dimension ref="A1:T43"/>
  <sheetViews>
    <sheetView topLeftCell="A24" zoomScale="85" zoomScaleNormal="85" workbookViewId="0">
      <selection activeCell="K37" sqref="K37:K38"/>
    </sheetView>
  </sheetViews>
  <sheetFormatPr defaultRowHeight="15" x14ac:dyDescent="0.25"/>
  <cols>
    <col min="1" max="2" width="9.140625" style="62"/>
    <col min="3" max="3" width="3.140625" style="62" customWidth="1"/>
    <col min="4" max="4" width="18.28515625" style="62" customWidth="1"/>
    <col min="5" max="5" width="13" style="62" customWidth="1"/>
    <col min="6" max="6" width="9.140625" style="62"/>
    <col min="7" max="7" width="10.42578125" style="62" customWidth="1"/>
    <col min="8" max="8" width="9.140625" style="62"/>
    <col min="9" max="9" width="10.28515625" style="62" bestFit="1" customWidth="1"/>
    <col min="10" max="10" width="14.140625" style="62" bestFit="1" customWidth="1"/>
    <col min="11" max="11" width="10.85546875" style="62" customWidth="1"/>
    <col min="12" max="12" width="15.140625" style="62" customWidth="1"/>
    <col min="13" max="13" width="25.42578125" style="62" customWidth="1"/>
    <col min="14" max="14" width="19.7109375" style="62" customWidth="1"/>
    <col min="15" max="15" width="13.42578125" style="62" customWidth="1"/>
    <col min="16" max="16" width="14.7109375" style="62" customWidth="1"/>
    <col min="17" max="16384" width="9.140625" style="62"/>
  </cols>
  <sheetData>
    <row r="1" spans="1:18" ht="22.5" x14ac:dyDescent="0.3">
      <c r="A1" s="163" t="s">
        <v>52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61"/>
    </row>
    <row r="2" spans="1:18" x14ac:dyDescent="0.25">
      <c r="A2" s="14"/>
      <c r="B2" s="4"/>
      <c r="C2" s="1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ht="20.25" x14ac:dyDescent="0.3">
      <c r="A3" s="4"/>
      <c r="B3" s="15" t="s">
        <v>15</v>
      </c>
      <c r="C3" s="41"/>
      <c r="D3" s="104" t="s">
        <v>39</v>
      </c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8" ht="20.25" customHeight="1" thickBot="1" x14ac:dyDescent="0.3">
      <c r="A4" s="4"/>
      <c r="B4" s="15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</row>
    <row r="5" spans="1:18" ht="27" customHeight="1" thickBot="1" x14ac:dyDescent="0.35">
      <c r="A5" s="2"/>
      <c r="B5" s="15"/>
      <c r="C5" s="15"/>
      <c r="D5" s="105" t="s">
        <v>34</v>
      </c>
      <c r="E5" s="166"/>
      <c r="F5" s="167"/>
      <c r="G5" s="167"/>
      <c r="H5" s="167"/>
      <c r="I5" s="167"/>
      <c r="J5" s="167"/>
      <c r="K5" s="167"/>
      <c r="L5" s="168"/>
      <c r="M5" s="2"/>
      <c r="N5" s="2"/>
      <c r="O5" s="2"/>
      <c r="P5" s="2"/>
    </row>
    <row r="6" spans="1:18" x14ac:dyDescent="0.25">
      <c r="A6" s="2"/>
      <c r="B6" s="15"/>
      <c r="C6" s="15"/>
      <c r="D6" s="15"/>
      <c r="E6" s="15"/>
      <c r="F6" s="15"/>
      <c r="G6" s="15"/>
      <c r="H6" s="15"/>
      <c r="I6" s="15"/>
      <c r="J6" s="15"/>
      <c r="K6" s="2"/>
      <c r="L6" s="2"/>
      <c r="M6" s="2"/>
      <c r="N6" s="2"/>
      <c r="O6" s="2"/>
      <c r="P6" s="2"/>
    </row>
    <row r="7" spans="1:18" x14ac:dyDescent="0.25">
      <c r="A7" s="2"/>
      <c r="B7" s="2"/>
      <c r="C7" s="2"/>
      <c r="D7" s="7"/>
      <c r="E7" s="7"/>
      <c r="F7" s="164" t="s">
        <v>5</v>
      </c>
      <c r="G7" s="165"/>
      <c r="H7" s="165"/>
      <c r="I7" s="51">
        <v>2021</v>
      </c>
      <c r="J7" s="2"/>
      <c r="K7" s="2"/>
      <c r="L7" s="2"/>
      <c r="M7" s="2"/>
      <c r="N7" s="2"/>
      <c r="O7" s="2"/>
      <c r="P7" s="2"/>
    </row>
    <row r="8" spans="1:18" ht="15.75" thickBot="1" x14ac:dyDescent="0.3">
      <c r="A8" s="2"/>
      <c r="B8" s="2"/>
      <c r="C8" s="2"/>
      <c r="D8" s="16"/>
      <c r="E8" s="17"/>
      <c r="F8" s="49" t="s">
        <v>6</v>
      </c>
      <c r="G8" s="49"/>
      <c r="H8" s="52"/>
      <c r="I8" s="114">
        <v>44561</v>
      </c>
      <c r="J8" s="2"/>
      <c r="K8" s="2"/>
      <c r="L8" s="2"/>
      <c r="M8" s="2"/>
      <c r="N8" s="2"/>
      <c r="O8" s="2"/>
      <c r="P8" s="2"/>
      <c r="R8" s="2"/>
    </row>
    <row r="9" spans="1:18" ht="15.75" thickBot="1" x14ac:dyDescent="0.3">
      <c r="A9" s="65"/>
      <c r="B9" s="66" t="s">
        <v>7</v>
      </c>
      <c r="C9" s="67"/>
      <c r="D9" s="67" t="s">
        <v>8</v>
      </c>
      <c r="E9" s="68" t="s">
        <v>9</v>
      </c>
      <c r="F9" s="69"/>
      <c r="G9" s="179" t="s">
        <v>44</v>
      </c>
      <c r="H9" s="158"/>
      <c r="I9" s="68" t="s">
        <v>10</v>
      </c>
      <c r="J9" s="68" t="s">
        <v>33</v>
      </c>
      <c r="K9" s="65" t="s">
        <v>28</v>
      </c>
      <c r="L9" s="68" t="s">
        <v>0</v>
      </c>
      <c r="M9" s="68" t="s">
        <v>1</v>
      </c>
      <c r="N9" s="68" t="s">
        <v>2</v>
      </c>
      <c r="O9" s="70" t="s">
        <v>11</v>
      </c>
      <c r="P9" s="70" t="s">
        <v>13</v>
      </c>
      <c r="R9" s="79"/>
    </row>
    <row r="10" spans="1:18" ht="20.25" customHeight="1" thickBot="1" x14ac:dyDescent="0.3">
      <c r="A10" s="71">
        <v>1</v>
      </c>
      <c r="B10" s="186"/>
      <c r="C10" s="187"/>
      <c r="D10" s="60"/>
      <c r="E10" s="60"/>
      <c r="F10" s="72"/>
      <c r="G10" s="180"/>
      <c r="H10" s="181"/>
      <c r="I10" s="73" t="str">
        <f>IF(G10="","",ROUNDDOWN(YEARFRAC(G10,$I$8,1),0))</f>
        <v/>
      </c>
      <c r="J10" s="175" t="str">
        <f>IF(I10:I11="","",AVERAGE(I10,I11))</f>
        <v/>
      </c>
      <c r="K10" s="177" t="str">
        <f>IF(J10="","",IF(J10&lt;=15.99,"Mini",IF(J10&lt;=18,"Juvenile",IF(J10&lt;=23,"Preteen",IF(J10&lt;=35,"Junior",IF(J10&gt;35,"Senior"))))))</f>
        <v/>
      </c>
      <c r="L10" s="184"/>
      <c r="M10" s="184"/>
      <c r="N10" s="184"/>
      <c r="O10" s="98"/>
      <c r="P10" s="74" t="s">
        <v>17</v>
      </c>
    </row>
    <row r="11" spans="1:18" ht="23.25" customHeight="1" thickBot="1" x14ac:dyDescent="0.3">
      <c r="A11" s="75">
        <v>2</v>
      </c>
      <c r="B11" s="188"/>
      <c r="C11" s="189"/>
      <c r="D11" s="76"/>
      <c r="E11" s="76"/>
      <c r="F11" s="77"/>
      <c r="G11" s="182"/>
      <c r="H11" s="183"/>
      <c r="I11" s="73" t="str">
        <f t="shared" ref="I11:I41" si="0">IF(G11="","",ROUNDDOWN(YEARFRAC(G11,$I$8,1),0))</f>
        <v/>
      </c>
      <c r="J11" s="176"/>
      <c r="K11" s="178"/>
      <c r="L11" s="185"/>
      <c r="M11" s="185"/>
      <c r="N11" s="185"/>
      <c r="O11" s="99"/>
      <c r="P11" s="78" t="s">
        <v>17</v>
      </c>
      <c r="Q11" s="64"/>
    </row>
    <row r="12" spans="1:18" ht="26.25" customHeight="1" thickBot="1" x14ac:dyDescent="0.3">
      <c r="B12" s="102"/>
      <c r="C12" s="102"/>
      <c r="D12" s="53"/>
      <c r="E12" s="53"/>
      <c r="G12" s="100"/>
      <c r="H12" s="100"/>
      <c r="I12" s="116"/>
      <c r="O12" s="100"/>
    </row>
    <row r="13" spans="1:18" ht="20.25" customHeight="1" thickBot="1" x14ac:dyDescent="0.3">
      <c r="A13" s="71">
        <v>3</v>
      </c>
      <c r="B13" s="190" t="s">
        <v>16</v>
      </c>
      <c r="C13" s="191"/>
      <c r="D13" s="60"/>
      <c r="E13" s="60"/>
      <c r="F13" s="72"/>
      <c r="G13" s="180"/>
      <c r="H13" s="181"/>
      <c r="I13" s="73" t="str">
        <f t="shared" si="0"/>
        <v/>
      </c>
      <c r="J13" s="175" t="str">
        <f>IF(I13:I14="","",AVERAGE(I13,I14))</f>
        <v/>
      </c>
      <c r="K13" s="177" t="str">
        <f>IF(J13="","",IF(J13&lt;=15.99,"Mini",IF(J13&lt;=18,"Juvenile",IF(J13&lt;=23,"Preteen",IF(J13&lt;=35,"Junior",IF(J13&gt;35,"Senior"))))))</f>
        <v/>
      </c>
      <c r="L13" s="184"/>
      <c r="M13" s="184"/>
      <c r="N13" s="184"/>
      <c r="O13" s="98"/>
      <c r="P13" s="74" t="s">
        <v>17</v>
      </c>
    </row>
    <row r="14" spans="1:18" ht="21.75" customHeight="1" thickBot="1" x14ac:dyDescent="0.3">
      <c r="A14" s="75">
        <v>4</v>
      </c>
      <c r="B14" s="192"/>
      <c r="C14" s="193"/>
      <c r="D14" s="76"/>
      <c r="E14" s="76"/>
      <c r="F14" s="77"/>
      <c r="G14" s="180"/>
      <c r="H14" s="181"/>
      <c r="I14" s="73" t="str">
        <f t="shared" si="0"/>
        <v/>
      </c>
      <c r="J14" s="176"/>
      <c r="K14" s="178"/>
      <c r="L14" s="185"/>
      <c r="M14" s="185"/>
      <c r="N14" s="185"/>
      <c r="O14" s="99"/>
      <c r="P14" s="78" t="s">
        <v>17</v>
      </c>
    </row>
    <row r="15" spans="1:18" ht="26.25" customHeight="1" thickBot="1" x14ac:dyDescent="0.3">
      <c r="B15" s="102"/>
      <c r="C15" s="102"/>
      <c r="D15" s="53"/>
      <c r="E15" s="53"/>
      <c r="G15" s="118"/>
      <c r="H15" s="118"/>
      <c r="I15" s="116"/>
      <c r="O15" s="100"/>
    </row>
    <row r="16" spans="1:18" ht="20.25" customHeight="1" thickBot="1" x14ac:dyDescent="0.3">
      <c r="A16" s="71">
        <v>5</v>
      </c>
      <c r="B16" s="190" t="s">
        <v>16</v>
      </c>
      <c r="C16" s="191"/>
      <c r="D16" s="60"/>
      <c r="E16" s="60"/>
      <c r="F16" s="72"/>
      <c r="G16" s="180"/>
      <c r="H16" s="181"/>
      <c r="I16" s="73" t="str">
        <f t="shared" si="0"/>
        <v/>
      </c>
      <c r="J16" s="175" t="str">
        <f>IF(I16:I17="","",AVERAGE(I16,I17))</f>
        <v/>
      </c>
      <c r="K16" s="177" t="str">
        <f>IF(J16="","",IF(J16&lt;=15.99,"Mini",IF(J16&lt;=18,"Juvenile",IF(J16&lt;=23,"Preteen",IF(J16&lt;=35,"Junior",IF(J16&gt;35,"Senior"))))))</f>
        <v/>
      </c>
      <c r="L16" s="184"/>
      <c r="M16" s="184"/>
      <c r="N16" s="184"/>
      <c r="O16" s="98"/>
      <c r="P16" s="74" t="s">
        <v>17</v>
      </c>
    </row>
    <row r="17" spans="1:20" ht="24.75" customHeight="1" thickBot="1" x14ac:dyDescent="0.3">
      <c r="A17" s="75">
        <v>6</v>
      </c>
      <c r="B17" s="192"/>
      <c r="C17" s="193"/>
      <c r="D17" s="76"/>
      <c r="E17" s="76"/>
      <c r="F17" s="77"/>
      <c r="G17" s="180"/>
      <c r="H17" s="181"/>
      <c r="I17" s="73" t="str">
        <f t="shared" si="0"/>
        <v/>
      </c>
      <c r="J17" s="176"/>
      <c r="K17" s="178"/>
      <c r="L17" s="185"/>
      <c r="M17" s="185"/>
      <c r="N17" s="185"/>
      <c r="O17" s="99" t="s">
        <v>16</v>
      </c>
      <c r="P17" s="78" t="s">
        <v>17</v>
      </c>
    </row>
    <row r="18" spans="1:20" ht="29.25" customHeight="1" thickBot="1" x14ac:dyDescent="0.3">
      <c r="B18" s="102"/>
      <c r="C18" s="102"/>
      <c r="D18" s="53"/>
      <c r="E18" s="53"/>
      <c r="G18" s="118"/>
      <c r="H18" s="118"/>
      <c r="I18" s="116" t="str">
        <f t="shared" si="0"/>
        <v/>
      </c>
      <c r="O18" s="100"/>
    </row>
    <row r="19" spans="1:20" ht="20.25" customHeight="1" thickBot="1" x14ac:dyDescent="0.3">
      <c r="A19" s="71">
        <v>7</v>
      </c>
      <c r="B19" s="190" t="s">
        <v>16</v>
      </c>
      <c r="C19" s="191"/>
      <c r="D19" s="60"/>
      <c r="E19" s="60"/>
      <c r="F19" s="72"/>
      <c r="G19" s="180"/>
      <c r="H19" s="181"/>
      <c r="I19" s="73" t="str">
        <f>IF(G19="","",ROUNDDOWN(YEARFRAC(G19,$I$8,1),0))</f>
        <v/>
      </c>
      <c r="J19" s="175" t="str">
        <f>IF(I19:I20="","",AVERAGE(I19,I20))</f>
        <v/>
      </c>
      <c r="K19" s="177" t="str">
        <f>IF(J19="","",IF(J19&lt;=15.99,"Mini",IF(J19&lt;=18,"Juvenile",IF(J19&lt;=23,"Preteen",IF(J19&lt;=35,"Junior",IF(J19&gt;35,"Senior"))))))</f>
        <v/>
      </c>
      <c r="L19" s="184"/>
      <c r="M19" s="184"/>
      <c r="N19" s="184"/>
      <c r="O19" s="98" t="s">
        <v>16</v>
      </c>
      <c r="P19" s="74" t="s">
        <v>17</v>
      </c>
    </row>
    <row r="20" spans="1:20" ht="24.75" customHeight="1" thickBot="1" x14ac:dyDescent="0.3">
      <c r="A20" s="75">
        <v>8</v>
      </c>
      <c r="B20" s="192"/>
      <c r="C20" s="193"/>
      <c r="D20" s="76"/>
      <c r="E20" s="76"/>
      <c r="F20" s="77"/>
      <c r="G20" s="180"/>
      <c r="H20" s="181"/>
      <c r="I20" s="73" t="str">
        <f t="shared" si="0"/>
        <v/>
      </c>
      <c r="J20" s="176"/>
      <c r="K20" s="178"/>
      <c r="L20" s="185"/>
      <c r="M20" s="185"/>
      <c r="N20" s="185"/>
      <c r="O20" s="99" t="s">
        <v>16</v>
      </c>
      <c r="P20" s="78" t="s">
        <v>17</v>
      </c>
    </row>
    <row r="21" spans="1:20" ht="25.5" customHeight="1" thickBot="1" x14ac:dyDescent="0.3">
      <c r="B21" s="102"/>
      <c r="C21" s="102"/>
      <c r="D21" s="53"/>
      <c r="E21" s="53"/>
      <c r="G21" s="118"/>
      <c r="H21" s="118"/>
      <c r="I21" s="116" t="str">
        <f t="shared" si="0"/>
        <v/>
      </c>
      <c r="O21" s="100"/>
      <c r="T21" s="53"/>
    </row>
    <row r="22" spans="1:20" ht="21.75" customHeight="1" thickBot="1" x14ac:dyDescent="0.3">
      <c r="A22" s="71">
        <v>9</v>
      </c>
      <c r="B22" s="190" t="s">
        <v>16</v>
      </c>
      <c r="C22" s="191"/>
      <c r="D22" s="60"/>
      <c r="E22" s="60"/>
      <c r="F22" s="72"/>
      <c r="G22" s="180"/>
      <c r="H22" s="181"/>
      <c r="I22" s="73" t="str">
        <f t="shared" si="0"/>
        <v/>
      </c>
      <c r="J22" s="175" t="str">
        <f>IF(I22:I23="","",AVERAGE(I22,I23))</f>
        <v/>
      </c>
      <c r="K22" s="177" t="str">
        <f>IF(J22="","",IF(J22&lt;=15.99,"Mini",IF(J22&lt;=18,"Juvenile",IF(J22&lt;=23,"Preteen",IF(J22&lt;=35,"Junior",IF(J22&gt;35,"Senior"))))))</f>
        <v/>
      </c>
      <c r="L22" s="184"/>
      <c r="M22" s="184"/>
      <c r="N22" s="184"/>
      <c r="O22" s="98" t="s">
        <v>16</v>
      </c>
      <c r="P22" s="74" t="s">
        <v>17</v>
      </c>
    </row>
    <row r="23" spans="1:20" ht="24" customHeight="1" thickBot="1" x14ac:dyDescent="0.3">
      <c r="A23" s="75">
        <v>10</v>
      </c>
      <c r="B23" s="192"/>
      <c r="C23" s="193"/>
      <c r="D23" s="76"/>
      <c r="E23" s="76"/>
      <c r="F23" s="77"/>
      <c r="G23" s="180"/>
      <c r="H23" s="181"/>
      <c r="I23" s="73" t="str">
        <f t="shared" si="0"/>
        <v/>
      </c>
      <c r="J23" s="176"/>
      <c r="K23" s="178"/>
      <c r="L23" s="185"/>
      <c r="M23" s="185"/>
      <c r="N23" s="185"/>
      <c r="O23" s="99" t="s">
        <v>16</v>
      </c>
      <c r="P23" s="78" t="s">
        <v>17</v>
      </c>
    </row>
    <row r="24" spans="1:20" ht="29.25" customHeight="1" thickBot="1" x14ac:dyDescent="0.3">
      <c r="B24" s="102"/>
      <c r="C24" s="102"/>
      <c r="D24" s="53"/>
      <c r="E24" s="53"/>
      <c r="G24" s="118"/>
      <c r="H24" s="118"/>
      <c r="I24" s="116" t="str">
        <f t="shared" si="0"/>
        <v/>
      </c>
      <c r="O24" s="100"/>
    </row>
    <row r="25" spans="1:20" ht="25.5" customHeight="1" thickBot="1" x14ac:dyDescent="0.3">
      <c r="A25" s="71">
        <v>11</v>
      </c>
      <c r="B25" s="190" t="s">
        <v>16</v>
      </c>
      <c r="C25" s="191"/>
      <c r="D25" s="60"/>
      <c r="E25" s="60"/>
      <c r="F25" s="72"/>
      <c r="G25" s="180"/>
      <c r="H25" s="181"/>
      <c r="I25" s="73" t="str">
        <f t="shared" si="0"/>
        <v/>
      </c>
      <c r="J25" s="175" t="str">
        <f>IF(I25:I26="","",AVERAGE(I25,I26))</f>
        <v/>
      </c>
      <c r="K25" s="177" t="str">
        <f>IF(J25="","",IF(J25&lt;=15.99,"Mini",IF(J25&lt;=18,"Juvenile",IF(J25&lt;=23,"Preteen",IF(J25&lt;=35,"Junior",IF(J25&gt;35,"Senior"))))))</f>
        <v/>
      </c>
      <c r="L25" s="184"/>
      <c r="M25" s="184"/>
      <c r="N25" s="184"/>
      <c r="O25" s="98" t="s">
        <v>16</v>
      </c>
      <c r="P25" s="74" t="s">
        <v>17</v>
      </c>
    </row>
    <row r="26" spans="1:20" ht="22.5" customHeight="1" thickBot="1" x14ac:dyDescent="0.3">
      <c r="A26" s="75">
        <v>12</v>
      </c>
      <c r="B26" s="192"/>
      <c r="C26" s="193"/>
      <c r="D26" s="76"/>
      <c r="E26" s="76"/>
      <c r="F26" s="77"/>
      <c r="G26" s="180"/>
      <c r="H26" s="181"/>
      <c r="I26" s="73" t="str">
        <f t="shared" si="0"/>
        <v/>
      </c>
      <c r="J26" s="176"/>
      <c r="K26" s="178"/>
      <c r="L26" s="185"/>
      <c r="M26" s="185"/>
      <c r="N26" s="185"/>
      <c r="O26" s="99" t="s">
        <v>16</v>
      </c>
      <c r="P26" s="78" t="s">
        <v>17</v>
      </c>
    </row>
    <row r="27" spans="1:20" ht="25.5" customHeight="1" thickBot="1" x14ac:dyDescent="0.3">
      <c r="B27" s="102"/>
      <c r="C27" s="102"/>
      <c r="D27" s="53"/>
      <c r="E27" s="53"/>
      <c r="G27" s="118"/>
      <c r="H27" s="118"/>
      <c r="I27" s="116" t="str">
        <f t="shared" si="0"/>
        <v/>
      </c>
      <c r="O27" s="100"/>
    </row>
    <row r="28" spans="1:20" ht="21.75" customHeight="1" thickBot="1" x14ac:dyDescent="0.3">
      <c r="A28" s="71">
        <v>13</v>
      </c>
      <c r="B28" s="190" t="s">
        <v>16</v>
      </c>
      <c r="C28" s="191"/>
      <c r="D28" s="60"/>
      <c r="E28" s="60"/>
      <c r="F28" s="72"/>
      <c r="G28" s="180"/>
      <c r="H28" s="181"/>
      <c r="I28" s="73" t="str">
        <f t="shared" si="0"/>
        <v/>
      </c>
      <c r="J28" s="175" t="str">
        <f>IF(I28:I29="","",AVERAGE(I28,I29))</f>
        <v/>
      </c>
      <c r="K28" s="177" t="str">
        <f>IF(J28="","",IF(J28&lt;=15.99,"Mini",IF(J28&lt;=18,"Juvenile",IF(J28&lt;=23,"Preteen",IF(J28&lt;=35,"Junior",IF(J28&gt;35,"Senior"))))))</f>
        <v/>
      </c>
      <c r="L28" s="184"/>
      <c r="M28" s="184"/>
      <c r="N28" s="184"/>
      <c r="O28" s="98" t="s">
        <v>16</v>
      </c>
      <c r="P28" s="74" t="s">
        <v>17</v>
      </c>
    </row>
    <row r="29" spans="1:20" ht="24" customHeight="1" thickBot="1" x14ac:dyDescent="0.3">
      <c r="A29" s="75">
        <v>14</v>
      </c>
      <c r="B29" s="192"/>
      <c r="C29" s="193"/>
      <c r="D29" s="76"/>
      <c r="E29" s="76"/>
      <c r="F29" s="77"/>
      <c r="G29" s="180"/>
      <c r="H29" s="181"/>
      <c r="I29" s="73" t="str">
        <f t="shared" si="0"/>
        <v/>
      </c>
      <c r="J29" s="176"/>
      <c r="K29" s="178"/>
      <c r="L29" s="185"/>
      <c r="M29" s="185"/>
      <c r="N29" s="185"/>
      <c r="O29" s="99" t="s">
        <v>16</v>
      </c>
      <c r="P29" s="78" t="s">
        <v>17</v>
      </c>
    </row>
    <row r="30" spans="1:20" ht="26.25" customHeight="1" thickBot="1" x14ac:dyDescent="0.3">
      <c r="B30" s="102"/>
      <c r="C30" s="102"/>
      <c r="D30" s="53"/>
      <c r="E30" s="53"/>
      <c r="G30" s="118"/>
      <c r="H30" s="118"/>
      <c r="I30" s="116" t="str">
        <f t="shared" si="0"/>
        <v/>
      </c>
      <c r="O30" s="100"/>
    </row>
    <row r="31" spans="1:20" ht="22.5" customHeight="1" thickBot="1" x14ac:dyDescent="0.3">
      <c r="A31" s="80">
        <v>15</v>
      </c>
      <c r="B31" s="194" t="s">
        <v>16</v>
      </c>
      <c r="C31" s="191"/>
      <c r="D31" s="60"/>
      <c r="E31" s="60"/>
      <c r="F31" s="72"/>
      <c r="G31" s="180"/>
      <c r="H31" s="181"/>
      <c r="I31" s="73" t="str">
        <f t="shared" si="0"/>
        <v/>
      </c>
      <c r="J31" s="175" t="str">
        <f>IF(I31:I32="","",AVERAGE(I31,I32))</f>
        <v/>
      </c>
      <c r="K31" s="177" t="str">
        <f>IF(J31="","",IF(J31&lt;=15.99,"Mini",IF(J31&lt;=18,"Juvenile",IF(J31&lt;=23,"Preteen",IF(J31&lt;=35,"Junior",IF(J31&gt;35,"Senior"))))))</f>
        <v/>
      </c>
      <c r="L31" s="184"/>
      <c r="M31" s="184"/>
      <c r="N31" s="184"/>
      <c r="O31" s="98" t="s">
        <v>16</v>
      </c>
      <c r="P31" s="74" t="s">
        <v>17</v>
      </c>
    </row>
    <row r="32" spans="1:20" ht="24" customHeight="1" thickBot="1" x14ac:dyDescent="0.3">
      <c r="A32" s="81">
        <v>16</v>
      </c>
      <c r="B32" s="195"/>
      <c r="C32" s="193"/>
      <c r="D32" s="76"/>
      <c r="E32" s="76"/>
      <c r="F32" s="77"/>
      <c r="G32" s="180"/>
      <c r="H32" s="181"/>
      <c r="I32" s="73" t="str">
        <f t="shared" si="0"/>
        <v/>
      </c>
      <c r="J32" s="176"/>
      <c r="K32" s="178"/>
      <c r="L32" s="185"/>
      <c r="M32" s="185"/>
      <c r="N32" s="185"/>
      <c r="O32" s="99" t="s">
        <v>16</v>
      </c>
      <c r="P32" s="78" t="s">
        <v>17</v>
      </c>
    </row>
    <row r="33" spans="1:16" ht="30" customHeight="1" thickBot="1" x14ac:dyDescent="0.3">
      <c r="B33" s="102"/>
      <c r="C33" s="102"/>
      <c r="D33" s="53"/>
      <c r="E33" s="53"/>
      <c r="G33" s="118"/>
      <c r="H33" s="118"/>
      <c r="I33" s="116" t="str">
        <f t="shared" si="0"/>
        <v/>
      </c>
      <c r="O33" s="100"/>
    </row>
    <row r="34" spans="1:16" ht="26.25" customHeight="1" thickBot="1" x14ac:dyDescent="0.3">
      <c r="A34" s="71">
        <v>17</v>
      </c>
      <c r="B34" s="190" t="s">
        <v>16</v>
      </c>
      <c r="C34" s="191"/>
      <c r="D34" s="60"/>
      <c r="E34" s="60"/>
      <c r="F34" s="72"/>
      <c r="G34" s="180"/>
      <c r="H34" s="181"/>
      <c r="I34" s="73" t="str">
        <f t="shared" si="0"/>
        <v/>
      </c>
      <c r="J34" s="175" t="str">
        <f>IF(I34:I35="","",AVERAGE(I34,I35))</f>
        <v/>
      </c>
      <c r="K34" s="177" t="str">
        <f>IF(J34="","",IF(J34&lt;=15.99,"Mini",IF(J34&lt;=18,"Juvenile",IF(J34&lt;=23,"Preteen",IF(J34&lt;=35,"Junior",IF(J34&gt;35,"Senior"))))))</f>
        <v/>
      </c>
      <c r="L34" s="184"/>
      <c r="M34" s="184"/>
      <c r="N34" s="184"/>
      <c r="O34" s="98" t="s">
        <v>16</v>
      </c>
      <c r="P34" s="74" t="s">
        <v>17</v>
      </c>
    </row>
    <row r="35" spans="1:16" ht="24" customHeight="1" thickBot="1" x14ac:dyDescent="0.3">
      <c r="A35" s="75">
        <v>18</v>
      </c>
      <c r="B35" s="192"/>
      <c r="C35" s="193"/>
      <c r="D35" s="76"/>
      <c r="E35" s="76"/>
      <c r="F35" s="77"/>
      <c r="G35" s="180"/>
      <c r="H35" s="181"/>
      <c r="I35" s="73" t="str">
        <f t="shared" si="0"/>
        <v/>
      </c>
      <c r="J35" s="176"/>
      <c r="K35" s="178"/>
      <c r="L35" s="185"/>
      <c r="M35" s="185"/>
      <c r="N35" s="185"/>
      <c r="O35" s="99" t="s">
        <v>16</v>
      </c>
      <c r="P35" s="78" t="s">
        <v>17</v>
      </c>
    </row>
    <row r="36" spans="1:16" ht="24.75" customHeight="1" thickBot="1" x14ac:dyDescent="0.3">
      <c r="B36" s="102"/>
      <c r="C36" s="102"/>
      <c r="D36" s="53"/>
      <c r="E36" s="53"/>
      <c r="G36" s="118"/>
      <c r="H36" s="118"/>
      <c r="I36" s="116" t="str">
        <f t="shared" si="0"/>
        <v/>
      </c>
      <c r="O36" s="100"/>
    </row>
    <row r="37" spans="1:16" ht="21.75" customHeight="1" thickBot="1" x14ac:dyDescent="0.3">
      <c r="A37" s="71">
        <v>19</v>
      </c>
      <c r="B37" s="190" t="s">
        <v>16</v>
      </c>
      <c r="C37" s="191"/>
      <c r="D37" s="60"/>
      <c r="E37" s="60"/>
      <c r="F37" s="72"/>
      <c r="G37" s="180"/>
      <c r="H37" s="181"/>
      <c r="I37" s="73" t="str">
        <f t="shared" si="0"/>
        <v/>
      </c>
      <c r="J37" s="175" t="str">
        <f>IF(I37:I38="","",AVERAGE(I37,I38))</f>
        <v/>
      </c>
      <c r="K37" s="177" t="str">
        <f>IF(J37="","",IF(J37&lt;=15.99,"Mini",IF(J37&lt;=18,"Juvenile",IF(J37&lt;=23,"Preteen",IF(J37&lt;=35,"Junior",IF(J37&gt;35,"Senior"))))))</f>
        <v/>
      </c>
      <c r="L37" s="184"/>
      <c r="M37" s="184"/>
      <c r="N37" s="184"/>
      <c r="O37" s="98" t="s">
        <v>16</v>
      </c>
      <c r="P37" s="74" t="s">
        <v>17</v>
      </c>
    </row>
    <row r="38" spans="1:16" ht="24.75" customHeight="1" thickBot="1" x14ac:dyDescent="0.3">
      <c r="A38" s="75">
        <v>20</v>
      </c>
      <c r="B38" s="192"/>
      <c r="C38" s="193"/>
      <c r="D38" s="76"/>
      <c r="E38" s="76"/>
      <c r="F38" s="77"/>
      <c r="G38" s="180"/>
      <c r="H38" s="181"/>
      <c r="I38" s="73" t="str">
        <f t="shared" si="0"/>
        <v/>
      </c>
      <c r="J38" s="176"/>
      <c r="K38" s="178"/>
      <c r="L38" s="185"/>
      <c r="M38" s="185"/>
      <c r="N38" s="185"/>
      <c r="O38" s="99" t="s">
        <v>16</v>
      </c>
      <c r="P38" s="78" t="s">
        <v>17</v>
      </c>
    </row>
    <row r="39" spans="1:16" ht="29.25" customHeight="1" thickBot="1" x14ac:dyDescent="0.3">
      <c r="B39" s="102"/>
      <c r="C39" s="102"/>
      <c r="D39" s="53"/>
      <c r="E39" s="53"/>
      <c r="G39" s="118"/>
      <c r="H39" s="118"/>
      <c r="I39" s="116" t="str">
        <f t="shared" si="0"/>
        <v/>
      </c>
      <c r="O39" s="100"/>
    </row>
    <row r="40" spans="1:16" ht="27" customHeight="1" thickBot="1" x14ac:dyDescent="0.3">
      <c r="A40" s="71">
        <v>21</v>
      </c>
      <c r="B40" s="190" t="s">
        <v>16</v>
      </c>
      <c r="C40" s="191"/>
      <c r="D40" s="60"/>
      <c r="E40" s="60"/>
      <c r="F40" s="72"/>
      <c r="G40" s="180"/>
      <c r="H40" s="181"/>
      <c r="I40" s="73" t="str">
        <f t="shared" si="0"/>
        <v/>
      </c>
      <c r="J40" s="175" t="str">
        <f>IF(I40:I41="","",AVERAGE(I40,I41))</f>
        <v/>
      </c>
      <c r="K40" s="177" t="str">
        <f>IF(J40="","",IF(J40&lt;=15.99,"Mini",IF(J40&lt;=18,"Juvenile",IF(J40&lt;=23,"Preteen",IF(J40&lt;=35,"Junior",IF(J40&gt;35,"Senior"))))))</f>
        <v/>
      </c>
      <c r="L40" s="184"/>
      <c r="M40" s="184"/>
      <c r="N40" s="184"/>
      <c r="O40" s="98" t="s">
        <v>16</v>
      </c>
      <c r="P40" s="74" t="s">
        <v>17</v>
      </c>
    </row>
    <row r="41" spans="1:16" ht="25.5" customHeight="1" thickBot="1" x14ac:dyDescent="0.3">
      <c r="A41" s="75">
        <v>22</v>
      </c>
      <c r="B41" s="192"/>
      <c r="C41" s="193"/>
      <c r="D41" s="76"/>
      <c r="E41" s="76"/>
      <c r="F41" s="77"/>
      <c r="G41" s="180"/>
      <c r="H41" s="181"/>
      <c r="I41" s="73" t="str">
        <f t="shared" si="0"/>
        <v/>
      </c>
      <c r="J41" s="176"/>
      <c r="K41" s="178"/>
      <c r="L41" s="185"/>
      <c r="M41" s="185"/>
      <c r="N41" s="185"/>
      <c r="O41" s="99" t="s">
        <v>16</v>
      </c>
      <c r="P41" s="78" t="s">
        <v>17</v>
      </c>
    </row>
    <row r="43" spans="1:16" x14ac:dyDescent="0.25">
      <c r="N43" s="64"/>
    </row>
  </sheetData>
  <sheetProtection password="EEFC" sheet="1" objects="1" scenarios="1"/>
  <mergeCells count="92">
    <mergeCell ref="G35:H35"/>
    <mergeCell ref="G37:H37"/>
    <mergeCell ref="G38:H38"/>
    <mergeCell ref="G40:H40"/>
    <mergeCell ref="G41:H41"/>
    <mergeCell ref="G28:H28"/>
    <mergeCell ref="G29:H29"/>
    <mergeCell ref="G32:H32"/>
    <mergeCell ref="G31:H31"/>
    <mergeCell ref="G34:H34"/>
    <mergeCell ref="G20:H20"/>
    <mergeCell ref="G22:H22"/>
    <mergeCell ref="G23:H23"/>
    <mergeCell ref="G25:H25"/>
    <mergeCell ref="G26:H26"/>
    <mergeCell ref="G13:H13"/>
    <mergeCell ref="G14:H14"/>
    <mergeCell ref="G16:H16"/>
    <mergeCell ref="G17:H17"/>
    <mergeCell ref="G19:H19"/>
    <mergeCell ref="L40:L41"/>
    <mergeCell ref="M40:M41"/>
    <mergeCell ref="N40:N41"/>
    <mergeCell ref="B10:C11"/>
    <mergeCell ref="B13:C14"/>
    <mergeCell ref="B16:C17"/>
    <mergeCell ref="B19:C20"/>
    <mergeCell ref="B22:C23"/>
    <mergeCell ref="B25:C26"/>
    <mergeCell ref="B28:C29"/>
    <mergeCell ref="B31:C32"/>
    <mergeCell ref="B34:C35"/>
    <mergeCell ref="B37:C38"/>
    <mergeCell ref="B40:C41"/>
    <mergeCell ref="N37:N38"/>
    <mergeCell ref="M34:M35"/>
    <mergeCell ref="M37:M38"/>
    <mergeCell ref="L34:L35"/>
    <mergeCell ref="L37:L38"/>
    <mergeCell ref="N22:N23"/>
    <mergeCell ref="M22:M23"/>
    <mergeCell ref="L22:L23"/>
    <mergeCell ref="N28:N29"/>
    <mergeCell ref="N34:N35"/>
    <mergeCell ref="N31:N32"/>
    <mergeCell ref="M28:M29"/>
    <mergeCell ref="L28:L29"/>
    <mergeCell ref="L25:L26"/>
    <mergeCell ref="M25:M26"/>
    <mergeCell ref="N25:N26"/>
    <mergeCell ref="J40:J41"/>
    <mergeCell ref="K40:K41"/>
    <mergeCell ref="L10:L11"/>
    <mergeCell ref="M10:M11"/>
    <mergeCell ref="N10:N11"/>
    <mergeCell ref="N19:N20"/>
    <mergeCell ref="N16:N17"/>
    <mergeCell ref="N13:N14"/>
    <mergeCell ref="M19:M20"/>
    <mergeCell ref="M16:M17"/>
    <mergeCell ref="M13:M14"/>
    <mergeCell ref="L19:L20"/>
    <mergeCell ref="L16:L17"/>
    <mergeCell ref="L13:L14"/>
    <mergeCell ref="L31:L32"/>
    <mergeCell ref="M31:M32"/>
    <mergeCell ref="J31:J32"/>
    <mergeCell ref="K31:K32"/>
    <mergeCell ref="J34:J35"/>
    <mergeCell ref="K34:K35"/>
    <mergeCell ref="J37:J38"/>
    <mergeCell ref="K37:K38"/>
    <mergeCell ref="J22:J23"/>
    <mergeCell ref="K22:K23"/>
    <mergeCell ref="J25:J26"/>
    <mergeCell ref="K25:K26"/>
    <mergeCell ref="J28:J29"/>
    <mergeCell ref="K28:K29"/>
    <mergeCell ref="J13:J14"/>
    <mergeCell ref="J16:J17"/>
    <mergeCell ref="K13:K14"/>
    <mergeCell ref="K16:K17"/>
    <mergeCell ref="J19:J20"/>
    <mergeCell ref="K19:K20"/>
    <mergeCell ref="A1:O1"/>
    <mergeCell ref="F7:H7"/>
    <mergeCell ref="J10:J11"/>
    <mergeCell ref="K10:K11"/>
    <mergeCell ref="E5:L5"/>
    <mergeCell ref="G9:H9"/>
    <mergeCell ref="G10:H10"/>
    <mergeCell ref="G11:H11"/>
  </mergeCells>
  <conditionalFormatting sqref="O10:O11 O13:O23 O25:O26 O28:O35 O37:O38">
    <cfRule type="containsText" dxfId="10" priority="8" stopIfTrue="1" operator="containsText" text="ano">
      <formula>NOT(ISERROR(SEARCH("ano",O10)))</formula>
    </cfRule>
  </conditionalFormatting>
  <conditionalFormatting sqref="P10:P11 P13:P23 P25:P26 P28:P35 P37:P38">
    <cfRule type="containsText" dxfId="9" priority="7" stopIfTrue="1" operator="containsText" text="ano">
      <formula>NOT(ISERROR(SEARCH("ano",P10)))</formula>
    </cfRule>
  </conditionalFormatting>
  <conditionalFormatting sqref="I10:J10 J13 J15:J16 J18:J19 J25 J28 J37 J21:J22 J30:J31 J33:J34 I11:I41">
    <cfRule type="cellIs" dxfId="8" priority="6" operator="between">
      <formula>8</formula>
      <formula>10</formula>
    </cfRule>
  </conditionalFormatting>
  <conditionalFormatting sqref="K10 K13 K15:K16 K18:K19 K25 K28 K37 K21:K22 K30:K31 K33:K34">
    <cfRule type="cellIs" dxfId="7" priority="5" operator="between">
      <formula>5</formula>
      <formula>10</formula>
    </cfRule>
  </conditionalFormatting>
  <conditionalFormatting sqref="O40:O41">
    <cfRule type="containsText" dxfId="6" priority="4" stopIfTrue="1" operator="containsText" text="ano">
      <formula>NOT(ISERROR(SEARCH("ano",O40)))</formula>
    </cfRule>
  </conditionalFormatting>
  <conditionalFormatting sqref="P40:P41">
    <cfRule type="containsText" dxfId="5" priority="3" stopIfTrue="1" operator="containsText" text="ano">
      <formula>NOT(ISERROR(SEARCH("ano",P40)))</formula>
    </cfRule>
  </conditionalFormatting>
  <conditionalFormatting sqref="J40">
    <cfRule type="cellIs" dxfId="4" priority="2" operator="between">
      <formula>8</formula>
      <formula>10</formula>
    </cfRule>
  </conditionalFormatting>
  <conditionalFormatting sqref="K40">
    <cfRule type="cellIs" dxfId="3" priority="1" operator="between">
      <formula>5</formula>
      <formula>10</formula>
    </cfRule>
  </conditionalFormatting>
  <dataValidations count="1">
    <dataValidation type="list" allowBlank="1" showInputMessage="1" showErrorMessage="1" sqref="C33 C12 C15 C18 C21 C24 C27 C30 C39">
      <formula1>$C$3:$C$7</formula1>
      <formula2>0</formula2>
    </dataValidation>
  </dataValidation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tabColor rgb="FF7030A0"/>
  </sheetPr>
  <dimension ref="A1:P30"/>
  <sheetViews>
    <sheetView topLeftCell="A9" workbookViewId="0">
      <selection activeCell="K19" sqref="K19"/>
    </sheetView>
  </sheetViews>
  <sheetFormatPr defaultRowHeight="15" x14ac:dyDescent="0.25"/>
  <cols>
    <col min="1" max="1" width="9.140625" style="63"/>
    <col min="2" max="2" width="6.7109375" style="63" customWidth="1"/>
    <col min="3" max="3" width="5.28515625" style="63" customWidth="1"/>
    <col min="4" max="4" width="11.85546875" style="63" customWidth="1"/>
    <col min="5" max="8" width="9.140625" style="63"/>
    <col min="9" max="9" width="9.85546875" style="63" bestFit="1" customWidth="1"/>
    <col min="10" max="10" width="9.85546875" style="63" customWidth="1"/>
    <col min="11" max="11" width="13.28515625" style="63" customWidth="1"/>
    <col min="12" max="12" width="14.42578125" style="63" customWidth="1"/>
    <col min="13" max="13" width="14.28515625" style="63" customWidth="1"/>
    <col min="14" max="14" width="9.140625" style="63"/>
    <col min="15" max="15" width="13.7109375" style="63" customWidth="1"/>
    <col min="16" max="16" width="17.5703125" style="63" customWidth="1"/>
    <col min="17" max="16384" width="9.140625" style="63"/>
  </cols>
  <sheetData>
    <row r="1" spans="1:16" ht="22.5" x14ac:dyDescent="0.3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13"/>
    </row>
    <row r="2" spans="1:16" x14ac:dyDescent="0.25">
      <c r="A2" s="14"/>
      <c r="B2" s="4"/>
      <c r="C2" s="1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0.25" x14ac:dyDescent="0.3">
      <c r="A3" s="4"/>
      <c r="B3" s="15" t="s">
        <v>15</v>
      </c>
      <c r="C3" s="41"/>
      <c r="D3" s="104" t="s">
        <v>41</v>
      </c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15.75" thickBot="1" x14ac:dyDescent="0.3">
      <c r="A4" s="4"/>
      <c r="B4" s="15" t="s">
        <v>27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1" thickBot="1" x14ac:dyDescent="0.35">
      <c r="A5" s="2"/>
      <c r="B5" s="2"/>
      <c r="C5" s="2"/>
      <c r="D5" s="106" t="s">
        <v>34</v>
      </c>
      <c r="E5" s="166"/>
      <c r="F5" s="167"/>
      <c r="G5" s="167"/>
      <c r="H5" s="167"/>
      <c r="I5" s="167"/>
      <c r="J5" s="167"/>
      <c r="K5" s="167"/>
      <c r="L5" s="167"/>
      <c r="M5" s="168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7"/>
      <c r="E7" s="7"/>
      <c r="F7" s="164" t="s">
        <v>5</v>
      </c>
      <c r="G7" s="165"/>
      <c r="H7" s="165"/>
      <c r="I7" s="51">
        <v>2021</v>
      </c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16"/>
      <c r="E8" s="17"/>
      <c r="F8" s="49" t="s">
        <v>6</v>
      </c>
      <c r="G8" s="49"/>
      <c r="H8" s="52"/>
      <c r="I8" s="114">
        <v>44561</v>
      </c>
      <c r="J8" s="2"/>
      <c r="K8" s="2"/>
      <c r="L8" s="2"/>
      <c r="M8" s="2"/>
      <c r="N8" s="2"/>
      <c r="O8" s="2"/>
      <c r="P8" s="2"/>
    </row>
    <row r="9" spans="1:16" x14ac:dyDescent="0.25">
      <c r="A9" s="43"/>
      <c r="B9" s="44" t="s">
        <v>7</v>
      </c>
      <c r="C9" s="45"/>
      <c r="D9" s="46" t="s">
        <v>8</v>
      </c>
      <c r="E9" s="27" t="s">
        <v>9</v>
      </c>
      <c r="F9" s="59"/>
      <c r="G9" s="169" t="s">
        <v>44</v>
      </c>
      <c r="H9" s="170"/>
      <c r="I9" s="171"/>
      <c r="J9" s="26" t="s">
        <v>48</v>
      </c>
      <c r="K9" s="26" t="s">
        <v>28</v>
      </c>
      <c r="L9" s="27" t="s">
        <v>0</v>
      </c>
      <c r="M9" s="27" t="s">
        <v>1</v>
      </c>
      <c r="N9" s="27" t="s">
        <v>2</v>
      </c>
      <c r="O9" s="47" t="s">
        <v>11</v>
      </c>
      <c r="P9" s="47" t="s">
        <v>13</v>
      </c>
    </row>
    <row r="10" spans="1:16" x14ac:dyDescent="0.25">
      <c r="A10" s="58">
        <v>1</v>
      </c>
      <c r="B10" s="107" t="s">
        <v>29</v>
      </c>
      <c r="C10" s="39"/>
      <c r="D10" s="48"/>
      <c r="E10" s="48"/>
      <c r="F10" s="59"/>
      <c r="G10" s="172"/>
      <c r="H10" s="173"/>
      <c r="I10" s="174"/>
      <c r="J10" s="115" t="str">
        <f>IF(G10="","",ROUNDDOWN(YEARFRAC(G10,$I$8,1),0))</f>
        <v/>
      </c>
      <c r="K10" s="49" t="str">
        <f>IF(J10="","",IF(J10&lt;=7,"Mini",IF(J10&lt;=9,"Juvenile",IF(J10&lt;=11,"Preteen",IF(J10&lt;=14,"Youth",IF(J10&lt;=17,"Junior",IF(J10&lt;=21,"Senior",IF(J10&gt;21,"Adult"))))))))</f>
        <v/>
      </c>
      <c r="L10" s="50"/>
      <c r="M10" s="50"/>
      <c r="N10" s="50"/>
      <c r="O10" s="101"/>
      <c r="P10" s="51" t="s">
        <v>17</v>
      </c>
    </row>
    <row r="11" spans="1:16" x14ac:dyDescent="0.25">
      <c r="A11" s="58">
        <v>2</v>
      </c>
      <c r="B11" s="107" t="s">
        <v>16</v>
      </c>
      <c r="C11" s="39"/>
      <c r="D11" s="48"/>
      <c r="E11" s="48"/>
      <c r="F11" s="59"/>
      <c r="G11" s="172"/>
      <c r="H11" s="173"/>
      <c r="I11" s="174"/>
      <c r="J11" s="115" t="str">
        <f t="shared" ref="J11:J29" si="0">IF(G11="","",ROUNDDOWN(YEARFRAC(G11,$I$8,1),0))</f>
        <v/>
      </c>
      <c r="K11" s="49" t="str">
        <f t="shared" ref="K11:K29" si="1">IF(J11="","",IF(J11&lt;=7,"Mini",IF(J11&lt;=9,"Juvenile",IF(J11&lt;=11,"Preteen",IF(J11&lt;=14,"Youth",IF(J11&lt;=17,"Junior",IF(J11&lt;=21,"Senior",IF(J11&gt;21,"Adult"))))))))</f>
        <v/>
      </c>
      <c r="L11" s="50"/>
      <c r="M11" s="50"/>
      <c r="N11" s="50"/>
      <c r="O11" s="101" t="s">
        <v>16</v>
      </c>
      <c r="P11" s="51" t="s">
        <v>17</v>
      </c>
    </row>
    <row r="12" spans="1:16" x14ac:dyDescent="0.25">
      <c r="A12" s="58">
        <v>3</v>
      </c>
      <c r="B12" s="107" t="s">
        <v>16</v>
      </c>
      <c r="C12" s="39"/>
      <c r="D12" s="48"/>
      <c r="E12" s="48"/>
      <c r="F12" s="59"/>
      <c r="G12" s="172"/>
      <c r="H12" s="173"/>
      <c r="I12" s="174"/>
      <c r="J12" s="115" t="str">
        <f t="shared" si="0"/>
        <v/>
      </c>
      <c r="K12" s="49" t="str">
        <f t="shared" si="1"/>
        <v/>
      </c>
      <c r="L12" s="50"/>
      <c r="M12" s="50"/>
      <c r="N12" s="50"/>
      <c r="O12" s="101" t="s">
        <v>16</v>
      </c>
      <c r="P12" s="51" t="s">
        <v>17</v>
      </c>
    </row>
    <row r="13" spans="1:16" x14ac:dyDescent="0.25">
      <c r="A13" s="58">
        <v>4</v>
      </c>
      <c r="B13" s="107" t="s">
        <v>16</v>
      </c>
      <c r="C13" s="39"/>
      <c r="D13" s="48"/>
      <c r="E13" s="48"/>
      <c r="F13" s="59"/>
      <c r="G13" s="172"/>
      <c r="H13" s="173"/>
      <c r="I13" s="174"/>
      <c r="J13" s="115" t="str">
        <f t="shared" si="0"/>
        <v/>
      </c>
      <c r="K13" s="49" t="str">
        <f t="shared" si="1"/>
        <v/>
      </c>
      <c r="L13" s="50"/>
      <c r="M13" s="50"/>
      <c r="N13" s="50"/>
      <c r="O13" s="101" t="s">
        <v>16</v>
      </c>
      <c r="P13" s="51" t="s">
        <v>17</v>
      </c>
    </row>
    <row r="14" spans="1:16" x14ac:dyDescent="0.25">
      <c r="A14" s="58">
        <v>5</v>
      </c>
      <c r="B14" s="107" t="s">
        <v>16</v>
      </c>
      <c r="C14" s="39"/>
      <c r="D14" s="48"/>
      <c r="E14" s="48"/>
      <c r="F14" s="59"/>
      <c r="G14" s="172"/>
      <c r="H14" s="173"/>
      <c r="I14" s="174"/>
      <c r="J14" s="115" t="str">
        <f t="shared" si="0"/>
        <v/>
      </c>
      <c r="K14" s="49" t="str">
        <f t="shared" si="1"/>
        <v/>
      </c>
      <c r="L14" s="50"/>
      <c r="M14" s="50"/>
      <c r="N14" s="50"/>
      <c r="O14" s="101" t="s">
        <v>16</v>
      </c>
      <c r="P14" s="51" t="s">
        <v>17</v>
      </c>
    </row>
    <row r="15" spans="1:16" x14ac:dyDescent="0.25">
      <c r="A15" s="58">
        <v>6</v>
      </c>
      <c r="B15" s="107" t="s">
        <v>16</v>
      </c>
      <c r="C15" s="39"/>
      <c r="D15" s="48"/>
      <c r="E15" s="48"/>
      <c r="F15" s="59"/>
      <c r="G15" s="172"/>
      <c r="H15" s="173"/>
      <c r="I15" s="174"/>
      <c r="J15" s="115" t="str">
        <f t="shared" si="0"/>
        <v/>
      </c>
      <c r="K15" s="49" t="str">
        <f t="shared" si="1"/>
        <v/>
      </c>
      <c r="L15" s="50"/>
      <c r="M15" s="50"/>
      <c r="N15" s="50"/>
      <c r="O15" s="101" t="s">
        <v>16</v>
      </c>
      <c r="P15" s="51" t="s">
        <v>17</v>
      </c>
    </row>
    <row r="16" spans="1:16" x14ac:dyDescent="0.25">
      <c r="A16" s="58">
        <v>7</v>
      </c>
      <c r="B16" s="107" t="s">
        <v>16</v>
      </c>
      <c r="C16" s="39"/>
      <c r="D16" s="48"/>
      <c r="E16" s="48"/>
      <c r="F16" s="59"/>
      <c r="G16" s="172"/>
      <c r="H16" s="173"/>
      <c r="I16" s="174"/>
      <c r="J16" s="115" t="str">
        <f t="shared" si="0"/>
        <v/>
      </c>
      <c r="K16" s="49" t="str">
        <f t="shared" si="1"/>
        <v/>
      </c>
      <c r="L16" s="50"/>
      <c r="M16" s="50"/>
      <c r="N16" s="50"/>
      <c r="O16" s="101" t="s">
        <v>16</v>
      </c>
      <c r="P16" s="51" t="s">
        <v>17</v>
      </c>
    </row>
    <row r="17" spans="1:16" x14ac:dyDescent="0.25">
      <c r="A17" s="58">
        <v>8</v>
      </c>
      <c r="B17" s="107" t="s">
        <v>16</v>
      </c>
      <c r="C17" s="39"/>
      <c r="D17" s="48"/>
      <c r="E17" s="48"/>
      <c r="F17" s="59"/>
      <c r="G17" s="172"/>
      <c r="H17" s="173"/>
      <c r="I17" s="174"/>
      <c r="J17" s="115" t="str">
        <f t="shared" si="0"/>
        <v/>
      </c>
      <c r="K17" s="49" t="str">
        <f t="shared" si="1"/>
        <v/>
      </c>
      <c r="L17" s="50"/>
      <c r="M17" s="50"/>
      <c r="N17" s="50"/>
      <c r="O17" s="101"/>
      <c r="P17" s="51" t="s">
        <v>17</v>
      </c>
    </row>
    <row r="18" spans="1:16" x14ac:dyDescent="0.25">
      <c r="A18" s="58">
        <v>9</v>
      </c>
      <c r="B18" s="107"/>
      <c r="C18" s="39"/>
      <c r="D18" s="48"/>
      <c r="E18" s="48"/>
      <c r="F18" s="59"/>
      <c r="G18" s="172"/>
      <c r="H18" s="173"/>
      <c r="I18" s="174"/>
      <c r="J18" s="115" t="str">
        <f t="shared" si="0"/>
        <v/>
      </c>
      <c r="K18" s="49" t="str">
        <f t="shared" si="1"/>
        <v/>
      </c>
      <c r="L18" s="50"/>
      <c r="M18" s="50"/>
      <c r="N18" s="50"/>
      <c r="O18" s="101" t="s">
        <v>16</v>
      </c>
      <c r="P18" s="51" t="s">
        <v>17</v>
      </c>
    </row>
    <row r="19" spans="1:16" x14ac:dyDescent="0.25">
      <c r="A19" s="58">
        <v>10</v>
      </c>
      <c r="B19" s="107"/>
      <c r="C19" s="39"/>
      <c r="D19" s="48"/>
      <c r="E19" s="48"/>
      <c r="F19" s="59"/>
      <c r="G19" s="172"/>
      <c r="H19" s="173"/>
      <c r="I19" s="174"/>
      <c r="J19" s="115" t="str">
        <f t="shared" si="0"/>
        <v/>
      </c>
      <c r="K19" s="49" t="str">
        <f t="shared" si="1"/>
        <v/>
      </c>
      <c r="L19" s="50"/>
      <c r="M19" s="50"/>
      <c r="N19" s="50"/>
      <c r="O19" s="101" t="s">
        <v>16</v>
      </c>
      <c r="P19" s="51" t="s">
        <v>17</v>
      </c>
    </row>
    <row r="20" spans="1:16" x14ac:dyDescent="0.25">
      <c r="A20" s="58">
        <v>11</v>
      </c>
      <c r="B20" s="107" t="s">
        <v>16</v>
      </c>
      <c r="C20" s="39"/>
      <c r="D20" s="48"/>
      <c r="E20" s="48"/>
      <c r="F20" s="59"/>
      <c r="G20" s="172"/>
      <c r="H20" s="173"/>
      <c r="I20" s="174"/>
      <c r="J20" s="115" t="str">
        <f t="shared" si="0"/>
        <v/>
      </c>
      <c r="K20" s="49" t="str">
        <f t="shared" si="1"/>
        <v/>
      </c>
      <c r="L20" s="50"/>
      <c r="M20" s="50"/>
      <c r="N20" s="50"/>
      <c r="O20" s="101" t="s">
        <v>16</v>
      </c>
      <c r="P20" s="51" t="s">
        <v>17</v>
      </c>
    </row>
    <row r="21" spans="1:16" x14ac:dyDescent="0.25">
      <c r="A21" s="58">
        <v>12</v>
      </c>
      <c r="B21" s="107" t="s">
        <v>16</v>
      </c>
      <c r="C21" s="39"/>
      <c r="D21" s="48"/>
      <c r="E21" s="48"/>
      <c r="F21" s="59"/>
      <c r="G21" s="172"/>
      <c r="H21" s="173"/>
      <c r="I21" s="174"/>
      <c r="J21" s="115" t="str">
        <f t="shared" si="0"/>
        <v/>
      </c>
      <c r="K21" s="49" t="str">
        <f t="shared" si="1"/>
        <v/>
      </c>
      <c r="L21" s="50"/>
      <c r="M21" s="50"/>
      <c r="N21" s="50"/>
      <c r="O21" s="101" t="s">
        <v>16</v>
      </c>
      <c r="P21" s="51" t="s">
        <v>17</v>
      </c>
    </row>
    <row r="22" spans="1:16" x14ac:dyDescent="0.25">
      <c r="A22" s="58">
        <v>13</v>
      </c>
      <c r="B22" s="107" t="s">
        <v>16</v>
      </c>
      <c r="C22" s="39"/>
      <c r="D22" s="48"/>
      <c r="E22" s="48"/>
      <c r="F22" s="59"/>
      <c r="G22" s="172"/>
      <c r="H22" s="173"/>
      <c r="I22" s="174"/>
      <c r="J22" s="115" t="str">
        <f t="shared" si="0"/>
        <v/>
      </c>
      <c r="K22" s="49" t="str">
        <f t="shared" si="1"/>
        <v/>
      </c>
      <c r="L22" s="50"/>
      <c r="M22" s="50"/>
      <c r="N22" s="50"/>
      <c r="O22" s="101" t="s">
        <v>16</v>
      </c>
      <c r="P22" s="51" t="s">
        <v>17</v>
      </c>
    </row>
    <row r="23" spans="1:16" x14ac:dyDescent="0.25">
      <c r="A23" s="58">
        <v>14</v>
      </c>
      <c r="B23" s="107" t="s">
        <v>16</v>
      </c>
      <c r="C23" s="39"/>
      <c r="D23" s="48"/>
      <c r="E23" s="48"/>
      <c r="F23" s="59"/>
      <c r="G23" s="172"/>
      <c r="H23" s="173"/>
      <c r="I23" s="174"/>
      <c r="J23" s="115" t="str">
        <f t="shared" si="0"/>
        <v/>
      </c>
      <c r="K23" s="49" t="str">
        <f t="shared" si="1"/>
        <v/>
      </c>
      <c r="L23" s="50"/>
      <c r="M23" s="50"/>
      <c r="N23" s="50"/>
      <c r="O23" s="101" t="s">
        <v>16</v>
      </c>
      <c r="P23" s="51" t="s">
        <v>17</v>
      </c>
    </row>
    <row r="24" spans="1:16" x14ac:dyDescent="0.25">
      <c r="A24" s="58">
        <v>15</v>
      </c>
      <c r="B24" s="107" t="s">
        <v>16</v>
      </c>
      <c r="C24" s="39"/>
      <c r="D24" s="48"/>
      <c r="E24" s="48"/>
      <c r="F24" s="59"/>
      <c r="G24" s="172"/>
      <c r="H24" s="173"/>
      <c r="I24" s="174"/>
      <c r="J24" s="115" t="str">
        <f t="shared" si="0"/>
        <v/>
      </c>
      <c r="K24" s="49" t="str">
        <f t="shared" si="1"/>
        <v/>
      </c>
      <c r="L24" s="50"/>
      <c r="M24" s="50"/>
      <c r="N24" s="50"/>
      <c r="O24" s="101" t="s">
        <v>16</v>
      </c>
      <c r="P24" s="51" t="s">
        <v>17</v>
      </c>
    </row>
    <row r="25" spans="1:16" x14ac:dyDescent="0.25">
      <c r="A25" s="58">
        <v>16</v>
      </c>
      <c r="B25" s="107" t="s">
        <v>16</v>
      </c>
      <c r="C25" s="39"/>
      <c r="D25" s="48"/>
      <c r="E25" s="48"/>
      <c r="F25" s="59"/>
      <c r="G25" s="172"/>
      <c r="H25" s="173"/>
      <c r="I25" s="174"/>
      <c r="J25" s="115" t="str">
        <f t="shared" si="0"/>
        <v/>
      </c>
      <c r="K25" s="49" t="str">
        <f t="shared" si="1"/>
        <v/>
      </c>
      <c r="L25" s="50"/>
      <c r="M25" s="50"/>
      <c r="N25" s="50"/>
      <c r="O25" s="101" t="s">
        <v>16</v>
      </c>
      <c r="P25" s="51" t="s">
        <v>17</v>
      </c>
    </row>
    <row r="26" spans="1:16" x14ac:dyDescent="0.25">
      <c r="A26" s="58">
        <v>17</v>
      </c>
      <c r="B26" s="107" t="s">
        <v>16</v>
      </c>
      <c r="C26" s="40"/>
      <c r="D26" s="48"/>
      <c r="E26" s="48"/>
      <c r="F26" s="59"/>
      <c r="G26" s="172"/>
      <c r="H26" s="173"/>
      <c r="I26" s="174"/>
      <c r="J26" s="115" t="str">
        <f t="shared" si="0"/>
        <v/>
      </c>
      <c r="K26" s="49" t="str">
        <f t="shared" si="1"/>
        <v/>
      </c>
      <c r="L26" s="50"/>
      <c r="M26" s="50"/>
      <c r="N26" s="50"/>
      <c r="O26" s="101" t="s">
        <v>16</v>
      </c>
      <c r="P26" s="51" t="s">
        <v>17</v>
      </c>
    </row>
    <row r="27" spans="1:16" x14ac:dyDescent="0.25">
      <c r="A27" s="58">
        <v>18</v>
      </c>
      <c r="B27" s="107" t="s">
        <v>16</v>
      </c>
      <c r="C27" s="40"/>
      <c r="D27" s="48"/>
      <c r="E27" s="48"/>
      <c r="F27" s="59"/>
      <c r="G27" s="172"/>
      <c r="H27" s="173"/>
      <c r="I27" s="174"/>
      <c r="J27" s="115" t="str">
        <f t="shared" si="0"/>
        <v/>
      </c>
      <c r="K27" s="49" t="str">
        <f t="shared" si="1"/>
        <v/>
      </c>
      <c r="L27" s="50"/>
      <c r="M27" s="50"/>
      <c r="N27" s="50"/>
      <c r="O27" s="101" t="s">
        <v>16</v>
      </c>
      <c r="P27" s="51" t="s">
        <v>17</v>
      </c>
    </row>
    <row r="28" spans="1:16" x14ac:dyDescent="0.25">
      <c r="A28" s="58">
        <v>19</v>
      </c>
      <c r="B28" s="107" t="s">
        <v>16</v>
      </c>
      <c r="C28" s="40"/>
      <c r="D28" s="48"/>
      <c r="E28" s="48"/>
      <c r="F28" s="59"/>
      <c r="G28" s="172"/>
      <c r="H28" s="173"/>
      <c r="I28" s="174"/>
      <c r="J28" s="115" t="str">
        <f t="shared" si="0"/>
        <v/>
      </c>
      <c r="K28" s="49" t="str">
        <f t="shared" si="1"/>
        <v/>
      </c>
      <c r="L28" s="50"/>
      <c r="M28" s="50"/>
      <c r="N28" s="50"/>
      <c r="O28" s="101" t="s">
        <v>16</v>
      </c>
      <c r="P28" s="51" t="s">
        <v>17</v>
      </c>
    </row>
    <row r="29" spans="1:16" x14ac:dyDescent="0.25">
      <c r="A29" s="58">
        <v>20</v>
      </c>
      <c r="B29" s="107" t="s">
        <v>16</v>
      </c>
      <c r="C29" s="40"/>
      <c r="D29" s="48"/>
      <c r="E29" s="48"/>
      <c r="F29" s="59"/>
      <c r="G29" s="172"/>
      <c r="H29" s="173"/>
      <c r="I29" s="174"/>
      <c r="J29" s="115" t="str">
        <f t="shared" si="0"/>
        <v/>
      </c>
      <c r="K29" s="49" t="str">
        <f t="shared" si="1"/>
        <v/>
      </c>
      <c r="L29" s="50"/>
      <c r="M29" s="50"/>
      <c r="N29" s="50"/>
      <c r="O29" s="101" t="s">
        <v>16</v>
      </c>
      <c r="P29" s="51" t="s">
        <v>17</v>
      </c>
    </row>
    <row r="30" spans="1:16" x14ac:dyDescent="0.25">
      <c r="L30" s="53"/>
      <c r="M30" s="53"/>
      <c r="N30" s="53"/>
    </row>
  </sheetData>
  <sheetProtection password="EEFC" sheet="1" objects="1" scenarios="1"/>
  <mergeCells count="24"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17:I17"/>
    <mergeCell ref="A1:O1"/>
    <mergeCell ref="E5:M5"/>
    <mergeCell ref="F7:H7"/>
    <mergeCell ref="G9:I9"/>
    <mergeCell ref="G10:I10"/>
    <mergeCell ref="G11:I11"/>
    <mergeCell ref="G12:I12"/>
    <mergeCell ref="G13:I13"/>
    <mergeCell ref="G14:I14"/>
    <mergeCell ref="G15:I15"/>
    <mergeCell ref="G16:I16"/>
  </mergeCells>
  <conditionalFormatting sqref="O10:O29">
    <cfRule type="containsText" dxfId="2" priority="4" stopIfTrue="1" operator="containsText" text="ano">
      <formula>NOT(ISERROR(SEARCH("ano",O10)))</formula>
    </cfRule>
  </conditionalFormatting>
  <conditionalFormatting sqref="P10:P29">
    <cfRule type="containsText" dxfId="1" priority="3" stopIfTrue="1" operator="containsText" text="ano">
      <formula>NOT(ISERROR(SEARCH("ano",P10)))</formula>
    </cfRule>
  </conditionalFormatting>
  <conditionalFormatting sqref="K10:K29">
    <cfRule type="cellIs" dxfId="0" priority="2" operator="between">
      <formula>5</formula>
      <formula>10</formula>
    </cfRule>
  </conditionalFormatting>
  <conditionalFormatting sqref="G10:G29">
    <cfRule type="cellIs" priority="1" operator="equal">
      <formula>2018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Fakturační údaje </vt:lpstr>
      <vt:lpstr>Taneční  tým</vt:lpstr>
      <vt:lpstr>1PH Sólo </vt:lpstr>
      <vt:lpstr>2PH</vt:lpstr>
      <vt:lpstr>RTS </vt:lpstr>
      <vt:lpstr>RTD</vt:lpstr>
      <vt:lpstr>x - strut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2020-08-09T16:22:13Z</dcterms:modified>
</cp:coreProperties>
</file>